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1"/>
  </bookViews>
  <sheets>
    <sheet name="ПМС2020изпълн." sheetId="1" r:id="rId1"/>
    <sheet name="Закон ДБ 2020" sheetId="2" r:id="rId2"/>
  </sheets>
  <definedNames>
    <definedName name="_xlnm.Print_Area" localSheetId="1">'Закон ДБ 2020'!$B$1:$E$40</definedName>
  </definedNames>
  <calcPr calcId="162913"/>
</workbook>
</file>

<file path=xl/calcChain.xml><?xml version="1.0" encoding="utf-8"?>
<calcChain xmlns="http://schemas.openxmlformats.org/spreadsheetml/2006/main">
  <c r="E71" i="1" l="1"/>
  <c r="E72" i="1"/>
  <c r="E70" i="1"/>
  <c r="E69" i="1"/>
  <c r="E57" i="1"/>
  <c r="E63" i="1" s="1"/>
  <c r="E52" i="1"/>
  <c r="E48" i="1"/>
  <c r="E55" i="1" s="1"/>
  <c r="E46" i="1"/>
  <c r="E41" i="1"/>
  <c r="E33" i="1"/>
  <c r="E39" i="1" s="1"/>
  <c r="E28" i="1"/>
  <c r="E23" i="1"/>
  <c r="E31" i="1" s="1"/>
  <c r="E67" i="1" l="1"/>
</calcChain>
</file>

<file path=xl/sharedStrings.xml><?xml version="1.0" encoding="utf-8"?>
<sst xmlns="http://schemas.openxmlformats.org/spreadsheetml/2006/main" count="149" uniqueCount="100">
  <si>
    <t>№</t>
  </si>
  <si>
    <t>Показатели</t>
  </si>
  <si>
    <t>Сума</t>
  </si>
  <si>
    <t>(хил. лв.)</t>
  </si>
  <si>
    <t>I.</t>
  </si>
  <si>
    <t>ПРИХОДИ, ПОМОЩИ И ДАРЕНИЯ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</si>
  <si>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</si>
  <si>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</si>
  <si>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</si>
  <si>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</si>
  <si>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</si>
  <si>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807,0</t>
  </si>
  <si>
    <t>1.3.</t>
  </si>
  <si>
    <t>Глоби, санкции и наказателни лихви</t>
  </si>
  <si>
    <t>4 169,0</t>
  </si>
  <si>
    <t>1.4.</t>
  </si>
  <si>
    <t>Други приходи</t>
  </si>
  <si>
    <t>26 294,0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</si>
  <si>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</si>
  <si>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</si>
  <si>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</si>
  <si>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</si>
  <si>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</si>
  <si>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</si>
  <si>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</si>
  <si>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нефинансови предприятия</t>
  </si>
  <si>
    <t>1.2.1.1.</t>
  </si>
  <si>
    <t xml:space="preserve">    - за „БДЖ Пътнически превози“ ЕООД</t>
  </si>
  <si>
    <t>175 000,0</t>
  </si>
  <si>
    <t>1.2.1.2.</t>
  </si>
  <si>
    <t xml:space="preserve">    - за „Български пощи“ ЕАД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</si>
  <si>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</si>
  <si>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</si>
  <si>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</si>
  <si>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</si>
  <si>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</si>
  <si>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</si>
  <si>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Бюджетни взаимоотношения с други бюджетни организации (+/-)</t>
  </si>
  <si>
    <t xml:space="preserve">        Получени трансфери (+)</t>
  </si>
  <si>
    <t>2.1.1.</t>
  </si>
  <si>
    <t>в т.ч. от Държавното обществено осигуряване</t>
  </si>
  <si>
    <t>250,0</t>
  </si>
  <si>
    <t>Трансфери между бюджети и сметки за средствата от Европейския съюз (+/-)</t>
  </si>
  <si>
    <t>3.1.</t>
  </si>
  <si>
    <t xml:space="preserve">       Предоставени трансфери (-)</t>
  </si>
  <si>
    <t>IV.</t>
  </si>
  <si>
    <t>БЮДЖЕТНО САЛДО (І-ІІ+ІІІ)</t>
  </si>
  <si>
    <t>V.</t>
  </si>
  <si>
    <t xml:space="preserve">ОПЕРАЦИИ В ЧАСТТА НА ФИНАНСИРАНЕТО - НЕТО </t>
  </si>
  <si>
    <t>Предоставена възмездна финансова помощ (нето)</t>
  </si>
  <si>
    <t>Възстановени суми по възмездна финансова помощ (+)</t>
  </si>
  <si>
    <t xml:space="preserve"> (2) Утвърждава разпределение на разходите по ал. 1 по области на политики и бюджетни програми, както следва:</t>
  </si>
  <si>
    <t>Наименование на областта на политика / бюджетната програма</t>
  </si>
  <si>
    <t>Политика в областта на транспорта</t>
  </si>
  <si>
    <t>Политика в областта на съобщенията и информационните технологии</t>
  </si>
  <si>
    <t>Бюджетна програма „Административно обслужване, медицинска и психологическа експертиза“</t>
  </si>
  <si>
    <t>Всичко:</t>
  </si>
  <si>
    <t xml:space="preserve">НАИМЕНОВАНИЕ </t>
  </si>
  <si>
    <t>(в лева)</t>
  </si>
  <si>
    <t>2300.01.00</t>
  </si>
  <si>
    <t>2300.01.01</t>
  </si>
  <si>
    <t>Бюджетна програма „Развитие и поддръжка на транспортната инфраструктура“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</si>
  <si>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</si>
  <si>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екологосъобразност“</t>
  </si>
  <si>
    <t>2300.01.03</t>
  </si>
  <si>
    <t>Бюджетна програма „Търсене и спасяване във водния и въздушния транспорт“</t>
  </si>
  <si>
    <t>2300.01.04</t>
  </si>
  <si>
    <t>Бюджетна програма „Разследване на произшествия във въздушния, водния и железопътния транспорт“</t>
  </si>
  <si>
    <t>2300.02.00</t>
  </si>
  <si>
    <t>2300.02.01</t>
  </si>
  <si>
    <t>Бюджетна програма „Развитие на съобщенията и информационните технологии“</t>
  </si>
  <si>
    <t>2300.03.00</t>
  </si>
  <si>
    <t>Общо:</t>
  </si>
  <si>
    <t>РАЗПРЕДЕЛЕНИЕ НА</t>
  </si>
  <si>
    <t xml:space="preserve">ВЕДОМСТВЕНИТЕ И АДМИНИСТРИРАНИТЕ РАЗХОДИ </t>
  </si>
  <si>
    <t>РАЗХОДИ ПО ПРОГРАМИ</t>
  </si>
  <si>
    <t>2300.01.02 Бюджетна програма „Организация, управление на транспорта, осигуряване на безопасност, сигурност и екологосъобразност“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</si>
  <si>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</si>
  <si>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</si>
  <si>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</si>
  <si>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</si>
  <si>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</si>
  <si>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</si>
  <si>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 xml:space="preserve">   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</t>
  </si>
  <si>
    <t>ІІІ. Общо разходи (I+II)</t>
  </si>
  <si>
    <t>2300.01.03 Бюджетна програма „Търсене и спасяване във водния и въздушния транспорт“</t>
  </si>
  <si>
    <t>2300.01.04 Бюджетна програма „Разследване на произшествия във въздушния, водния и железопътния транспорт“</t>
  </si>
  <si>
    <t>2300.02.01 Бюджетна програма „Развитие на съобщенията и информационните технологии“</t>
  </si>
  <si>
    <t xml:space="preserve">   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</si>
  <si>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2300.03.00 Бюджетна програма „Административно обслужване, медицинска и психологическа експертиза“</t>
  </si>
  <si>
    <t xml:space="preserve">Общо разходи по бюджетните програми на </t>
  </si>
  <si>
    <t>Министерството на транспорта, информационните технологии и съобщенията</t>
  </si>
  <si>
    <t>II. Администрирани разходни параграфи по бюджета - общо</t>
  </si>
  <si>
    <r>
      <t xml:space="preserve">Чл. 24. </t>
    </r>
    <r>
      <rPr>
        <sz val="12"/>
        <color theme="1"/>
        <rFont val="Times New Roman"/>
        <family val="1"/>
        <charset val="204"/>
      </rPr>
      <t>(1) Приема бюджета на Министерството на транспорта, информационните технологии и съобщенията за 2020 г., както следва:</t>
    </r>
  </si>
  <si>
    <t>17. ПОКАЗАТЕЛИ ПО БЮДЖЕТНИТЕ ПРОГРАМИ ПО БЮДЖЕТА</t>
  </si>
  <si>
    <t>НА МИНИСТЕРСТВОТО НА ТРАНСПОРТА, ИНФОРМАЦИОННИТЕ ТЕХНОЛОГИИ И СЪОБЩЕНИЯТА ЗА 2020 Г.</t>
  </si>
  <si>
    <t>РАЗХОДИ ПО ОБЛАСТИ НА ПОЛИТИКИ/ФУНКЦИОНАЛНИ ОБЛАСТИ И БЮДЖЕТНИ ПРОГРАМИ</t>
  </si>
  <si>
    <t>Класификационен код съгласно РМС № 520 от 2019 г. за изм. на РМС № 502 от 2017 г.</t>
  </si>
  <si>
    <t>ПО БЮДЖЕТНИ ПРОГРАМИ ЗА 2020 Г.</t>
  </si>
  <si>
    <t>ВЕДОМСТВЕНИ И АДМИНИСТРИРАНИ РАЗХОДИ ПО БЮДЖЕТА ЗА 2020 Г. - 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</si>
</sst>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3"/>
    </xf>
    <xf numFmtId="0" fontId="3" fillId="0" borderId="4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4"/>
    </xf>
    <xf numFmtId="0" fontId="3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left" vertical="center" indent="2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3"/>
  <sheetViews>
    <sheetView zoomScaleNormal="100" workbookViewId="0">
      <selection activeCell="G66" sqref="G66"/>
    </sheetView>
  </sheetViews>
  <sheetFormatPr defaultColWidth="11.140625" defaultRowHeight="15" x14ac:dyDescent="0.25"/>
  <cols>
    <col min="3" max="3" width="23.7109375" customWidth="1"/>
    <col min="4" max="4" width="68.85546875" customWidth="1"/>
  </cols>
  <sheetData>
    <row r="2" spans="1:5" x14ac:dyDescent="0.25">
      <c r="A2" s="41" t="s">
        <v>94</v>
      </c>
      <c r="B2" s="41"/>
      <c r="C2" s="41"/>
      <c r="D2" s="41"/>
      <c r="E2" s="41"/>
    </row>
    <row r="3" spans="1:5" x14ac:dyDescent="0.25">
      <c r="A3" s="41" t="s">
        <v>95</v>
      </c>
      <c r="B3" s="41"/>
      <c r="C3" s="41"/>
      <c r="D3" s="41"/>
      <c r="E3" s="41"/>
    </row>
    <row r="4" spans="1:5" ht="15.75" thickBot="1" x14ac:dyDescent="0.3">
      <c r="A4" s="42" t="s">
        <v>96</v>
      </c>
      <c r="B4" s="42"/>
      <c r="C4" s="42"/>
      <c r="D4" s="42"/>
      <c r="E4" s="42"/>
    </row>
    <row r="5" spans="1:5" ht="45" customHeight="1" x14ac:dyDescent="0.25">
      <c r="C5" s="45" t="s">
        <v>97</v>
      </c>
      <c r="D5" s="45" t="s">
        <v>57</v>
      </c>
      <c r="E5" s="21" t="s">
        <v>2</v>
      </c>
    </row>
    <row r="6" spans="1:5" ht="45" customHeight="1" thickBot="1" x14ac:dyDescent="0.3">
      <c r="C6" s="46"/>
      <c r="D6" s="46"/>
      <c r="E6" s="22" t="s">
        <v>58</v>
      </c>
    </row>
    <row r="7" spans="1:5" ht="15.75" thickBot="1" x14ac:dyDescent="0.3">
      <c r="C7" s="23" t="s">
        <v>59</v>
      </c>
      <c r="D7" s="24" t="s">
        <v>53</v>
      </c>
      <c r="E7" s="40">
        <v>228017800</v>
      </c>
    </row>
    <row r="8" spans="1:5" ht="15.75" thickBot="1" x14ac:dyDescent="0.3">
      <c r="C8" s="25" t="s">
        <v>60</v>
      </c>
      <c r="D8" s="26" t="s">
        <v>61</v>
      </c>
      <c r="E8" s="27">
        <v>0</v>
      </c>
    </row>
    <row r="9" spans="1:5" ht="26.25" thickBot="1" x14ac:dyDescent="0.3">
      <c r="C9" s="25" t="s">
        <v>62</v>
      </c>
      <c r="D9" s="26" t="s">
        <v>63</v>
      </c>
      <c r="E9" s="27">
        <v>221594000</v>
      </c>
    </row>
    <row r="10" spans="1:5" ht="15.75" thickBot="1" x14ac:dyDescent="0.3">
      <c r="C10" s="25" t="s">
        <v>64</v>
      </c>
      <c r="D10" s="26" t="s">
        <v>65</v>
      </c>
      <c r="E10" s="27">
        <v>5771100</v>
      </c>
    </row>
    <row r="11" spans="1:5" ht="26.25" thickBot="1" x14ac:dyDescent="0.3">
      <c r="C11" s="25" t="s">
        <v>66</v>
      </c>
      <c r="D11" s="26" t="s">
        <v>67</v>
      </c>
      <c r="E11" s="27">
        <v>652700</v>
      </c>
    </row>
    <row r="12" spans="1:5" ht="15.75" thickBot="1" x14ac:dyDescent="0.3">
      <c r="C12" s="23" t="s">
        <v>68</v>
      </c>
      <c r="D12" s="24" t="s">
        <v>54</v>
      </c>
      <c r="E12" s="40">
        <v>33913500</v>
      </c>
    </row>
    <row r="13" spans="1:5" ht="15.75" thickBot="1" x14ac:dyDescent="0.3">
      <c r="C13" s="25" t="s">
        <v>69</v>
      </c>
      <c r="D13" s="26" t="s">
        <v>70</v>
      </c>
      <c r="E13" s="27">
        <v>33913500</v>
      </c>
    </row>
    <row r="14" spans="1:5" ht="26.25" thickBot="1" x14ac:dyDescent="0.3">
      <c r="C14" s="23" t="s">
        <v>71</v>
      </c>
      <c r="D14" s="24" t="s">
        <v>55</v>
      </c>
      <c r="E14" s="40">
        <v>20954000</v>
      </c>
    </row>
    <row r="15" spans="1:5" ht="15.75" thickBot="1" x14ac:dyDescent="0.3">
      <c r="C15" s="28"/>
      <c r="D15" s="24" t="s">
        <v>72</v>
      </c>
      <c r="E15" s="40">
        <v>282885300</v>
      </c>
    </row>
    <row r="17" spans="4:5" x14ac:dyDescent="0.25">
      <c r="D17" s="19" t="s">
        <v>73</v>
      </c>
    </row>
    <row r="18" spans="4:5" x14ac:dyDescent="0.25">
      <c r="D18" s="19" t="s">
        <v>74</v>
      </c>
    </row>
    <row r="19" spans="4:5" ht="15.75" thickBot="1" x14ac:dyDescent="0.3">
      <c r="D19" s="19" t="s">
        <v>98</v>
      </c>
    </row>
    <row r="20" spans="4:5" x14ac:dyDescent="0.25">
      <c r="D20" s="45" t="s">
        <v>75</v>
      </c>
      <c r="E20" s="21" t="s">
        <v>2</v>
      </c>
    </row>
    <row r="21" spans="4:5" ht="15.75" thickBot="1" x14ac:dyDescent="0.3">
      <c r="D21" s="46"/>
      <c r="E21" s="22" t="s">
        <v>58</v>
      </c>
    </row>
    <row r="22" spans="4:5" ht="25.5" customHeight="1" thickBot="1" x14ac:dyDescent="0.3">
      <c r="D22" s="43" t="s">
        <v>76</v>
      </c>
      <c r="E22" s="44"/>
    </row>
    <row r="23" spans="4:5" x14ac:dyDescent="0.25">
      <c r="D23" s="29" t="s">
        <v>77</v>
      </c>
      <c r="E23" s="36">
        <f>SUM(E25:E27)</f>
        <v>46594000</v>
      </c>
    </row>
    <row r="24" spans="4:5" x14ac:dyDescent="0.25">
      <c r="D24" s="31" t="s">
        <v>78</v>
      </c>
      <c r="E24" s="35"/>
    </row>
    <row r="25" spans="4:5" x14ac:dyDescent="0.25">
      <c r="D25" s="33" t="s">
        <v>79</v>
      </c>
      <c r="E25" s="35">
        <v>24324300</v>
      </c>
    </row>
    <row r="26" spans="4:5" x14ac:dyDescent="0.25">
      <c r="D26" s="33" t="s">
        <v>80</v>
      </c>
      <c r="E26" s="35">
        <v>17802700</v>
      </c>
    </row>
    <row r="27" spans="4:5" x14ac:dyDescent="0.25">
      <c r="D27" s="33" t="s">
        <v>81</v>
      </c>
      <c r="E27" s="35">
        <v>4467000</v>
      </c>
    </row>
    <row r="28" spans="4:5" x14ac:dyDescent="0.25">
      <c r="D28" s="29" t="s">
        <v>82</v>
      </c>
      <c r="E28" s="36">
        <f>E30</f>
        <v>175000000</v>
      </c>
    </row>
    <row r="29" spans="4:5" x14ac:dyDescent="0.25">
      <c r="D29" s="31" t="s">
        <v>78</v>
      </c>
      <c r="E29" s="35"/>
    </row>
    <row r="30" spans="4:5" ht="51" x14ac:dyDescent="0.25">
      <c r="D30" s="33" t="s">
        <v>83</v>
      </c>
      <c r="E30" s="35">
        <v>175000000</v>
      </c>
    </row>
    <row r="31" spans="4:5" ht="15.75" thickBot="1" x14ac:dyDescent="0.3">
      <c r="D31" s="34" t="s">
        <v>84</v>
      </c>
      <c r="E31" s="37">
        <f>E23+E28</f>
        <v>221594000</v>
      </c>
    </row>
    <row r="32" spans="4:5" ht="25.5" customHeight="1" thickBot="1" x14ac:dyDescent="0.3">
      <c r="D32" s="43" t="s">
        <v>85</v>
      </c>
      <c r="E32" s="44"/>
    </row>
    <row r="33" spans="4:5" x14ac:dyDescent="0.25">
      <c r="D33" s="29" t="s">
        <v>77</v>
      </c>
      <c r="E33" s="36">
        <f>SUM(E35:E37)</f>
        <v>5771100</v>
      </c>
    </row>
    <row r="34" spans="4:5" x14ac:dyDescent="0.25">
      <c r="D34" s="31" t="s">
        <v>78</v>
      </c>
      <c r="E34" s="35"/>
    </row>
    <row r="35" spans="4:5" x14ac:dyDescent="0.25">
      <c r="D35" s="33" t="s">
        <v>79</v>
      </c>
      <c r="E35" s="35">
        <v>1197300</v>
      </c>
    </row>
    <row r="36" spans="4:5" x14ac:dyDescent="0.25">
      <c r="D36" s="33" t="s">
        <v>80</v>
      </c>
      <c r="E36" s="35">
        <v>2532800</v>
      </c>
    </row>
    <row r="37" spans="4:5" x14ac:dyDescent="0.25">
      <c r="D37" s="33" t="s">
        <v>81</v>
      </c>
      <c r="E37" s="35">
        <v>2041000</v>
      </c>
    </row>
    <row r="38" spans="4:5" x14ac:dyDescent="0.25">
      <c r="D38" s="29" t="s">
        <v>82</v>
      </c>
      <c r="E38" s="36"/>
    </row>
    <row r="39" spans="4:5" ht="15.75" thickBot="1" x14ac:dyDescent="0.3">
      <c r="D39" s="34" t="s">
        <v>84</v>
      </c>
      <c r="E39" s="37">
        <f>E33+E38</f>
        <v>5771100</v>
      </c>
    </row>
    <row r="40" spans="4:5" ht="25.5" customHeight="1" thickBot="1" x14ac:dyDescent="0.3">
      <c r="D40" s="43" t="s">
        <v>86</v>
      </c>
      <c r="E40" s="44"/>
    </row>
    <row r="41" spans="4:5" x14ac:dyDescent="0.25">
      <c r="D41" s="29" t="s">
        <v>77</v>
      </c>
      <c r="E41" s="36">
        <f>SUM(E43:E44)</f>
        <v>652700</v>
      </c>
    </row>
    <row r="42" spans="4:5" x14ac:dyDescent="0.25">
      <c r="D42" s="31" t="s">
        <v>78</v>
      </c>
      <c r="E42" s="32"/>
    </row>
    <row r="43" spans="4:5" x14ac:dyDescent="0.25">
      <c r="D43" s="33" t="s">
        <v>79</v>
      </c>
      <c r="E43" s="35">
        <v>316000</v>
      </c>
    </row>
    <row r="44" spans="4:5" x14ac:dyDescent="0.25">
      <c r="D44" s="33" t="s">
        <v>80</v>
      </c>
      <c r="E44" s="35">
        <v>336700</v>
      </c>
    </row>
    <row r="45" spans="4:5" x14ac:dyDescent="0.25">
      <c r="D45" s="29" t="s">
        <v>82</v>
      </c>
      <c r="E45" s="30"/>
    </row>
    <row r="46" spans="4:5" ht="15.75" thickBot="1" x14ac:dyDescent="0.3">
      <c r="D46" s="34" t="s">
        <v>84</v>
      </c>
      <c r="E46" s="37">
        <f>E41+E45</f>
        <v>652700</v>
      </c>
    </row>
    <row r="47" spans="4:5" ht="25.5" customHeight="1" thickBot="1" x14ac:dyDescent="0.3">
      <c r="D47" s="43" t="s">
        <v>87</v>
      </c>
      <c r="E47" s="44"/>
    </row>
    <row r="48" spans="4:5" x14ac:dyDescent="0.25">
      <c r="D48" s="29" t="s">
        <v>77</v>
      </c>
      <c r="E48" s="36">
        <f>SUM(E50:E51)</f>
        <v>1132500</v>
      </c>
    </row>
    <row r="49" spans="4:5" x14ac:dyDescent="0.25">
      <c r="D49" s="31" t="s">
        <v>78</v>
      </c>
      <c r="E49" s="35"/>
    </row>
    <row r="50" spans="4:5" x14ac:dyDescent="0.25">
      <c r="D50" s="33" t="s">
        <v>79</v>
      </c>
      <c r="E50" s="35">
        <v>781700</v>
      </c>
    </row>
    <row r="51" spans="4:5" x14ac:dyDescent="0.25">
      <c r="D51" s="33" t="s">
        <v>80</v>
      </c>
      <c r="E51" s="35">
        <v>350800</v>
      </c>
    </row>
    <row r="52" spans="4:5" x14ac:dyDescent="0.25">
      <c r="D52" s="29" t="s">
        <v>82</v>
      </c>
      <c r="E52" s="36">
        <f>E54</f>
        <v>32781000</v>
      </c>
    </row>
    <row r="53" spans="4:5" x14ac:dyDescent="0.25">
      <c r="D53" s="31" t="s">
        <v>78</v>
      </c>
      <c r="E53" s="35"/>
    </row>
    <row r="54" spans="4:5" ht="25.5" x14ac:dyDescent="0.25">
      <c r="D54" s="33" t="s">
        <v>88</v>
      </c>
      <c r="E54" s="35">
        <v>32781000</v>
      </c>
    </row>
    <row r="55" spans="4:5" ht="15.75" thickBot="1" x14ac:dyDescent="0.3">
      <c r="D55" s="34" t="s">
        <v>84</v>
      </c>
      <c r="E55" s="37">
        <f>E48+E52</f>
        <v>33913500</v>
      </c>
    </row>
    <row r="56" spans="4:5" ht="25.5" customHeight="1" thickBot="1" x14ac:dyDescent="0.3">
      <c r="D56" s="43" t="s">
        <v>89</v>
      </c>
      <c r="E56" s="44"/>
    </row>
    <row r="57" spans="4:5" x14ac:dyDescent="0.25">
      <c r="D57" s="29" t="s">
        <v>77</v>
      </c>
      <c r="E57" s="36">
        <f>SUM(E59:E61)</f>
        <v>20954000</v>
      </c>
    </row>
    <row r="58" spans="4:5" x14ac:dyDescent="0.25">
      <c r="D58" s="31" t="s">
        <v>78</v>
      </c>
      <c r="E58" s="35"/>
    </row>
    <row r="59" spans="4:5" x14ac:dyDescent="0.25">
      <c r="D59" s="33" t="s">
        <v>79</v>
      </c>
      <c r="E59" s="35">
        <v>10949800</v>
      </c>
    </row>
    <row r="60" spans="4:5" x14ac:dyDescent="0.25">
      <c r="D60" s="33" t="s">
        <v>80</v>
      </c>
      <c r="E60" s="35">
        <v>5854200</v>
      </c>
    </row>
    <row r="61" spans="4:5" x14ac:dyDescent="0.25">
      <c r="D61" s="33" t="s">
        <v>81</v>
      </c>
      <c r="E61" s="35">
        <v>4150000</v>
      </c>
    </row>
    <row r="62" spans="4:5" x14ac:dyDescent="0.25">
      <c r="D62" s="29" t="s">
        <v>82</v>
      </c>
      <c r="E62" s="36"/>
    </row>
    <row r="63" spans="4:5" ht="15.75" thickBot="1" x14ac:dyDescent="0.3">
      <c r="D63" s="34" t="s">
        <v>84</v>
      </c>
      <c r="E63" s="37">
        <f>E57+E62</f>
        <v>20954000</v>
      </c>
    </row>
    <row r="64" spans="4:5" ht="15.75" thickBot="1" x14ac:dyDescent="0.3">
      <c r="D64" s="19" t="s">
        <v>99</v>
      </c>
    </row>
    <row r="65" spans="4:5" x14ac:dyDescent="0.25">
      <c r="D65" s="20" t="s">
        <v>90</v>
      </c>
      <c r="E65" s="21" t="s">
        <v>2</v>
      </c>
    </row>
    <row r="66" spans="4:5" ht="15.75" thickBot="1" x14ac:dyDescent="0.3">
      <c r="D66" s="38" t="s">
        <v>91</v>
      </c>
      <c r="E66" s="22" t="s">
        <v>58</v>
      </c>
    </row>
    <row r="67" spans="4:5" x14ac:dyDescent="0.25">
      <c r="D67" s="29" t="s">
        <v>77</v>
      </c>
      <c r="E67" s="36">
        <f>SUM(E69:E71)</f>
        <v>75104300</v>
      </c>
    </row>
    <row r="68" spans="4:5" x14ac:dyDescent="0.25">
      <c r="D68" s="31" t="s">
        <v>78</v>
      </c>
      <c r="E68" s="32"/>
    </row>
    <row r="69" spans="4:5" x14ac:dyDescent="0.25">
      <c r="D69" s="33" t="s">
        <v>79</v>
      </c>
      <c r="E69" s="35">
        <f>E25+E35+E43+E50+E59</f>
        <v>37569100</v>
      </c>
    </row>
    <row r="70" spans="4:5" x14ac:dyDescent="0.25">
      <c r="D70" s="33" t="s">
        <v>80</v>
      </c>
      <c r="E70" s="35">
        <f t="shared" ref="E70" si="0">E26+E36+E44+E51+E60</f>
        <v>26877200</v>
      </c>
    </row>
    <row r="71" spans="4:5" x14ac:dyDescent="0.25">
      <c r="D71" s="33" t="s">
        <v>81</v>
      </c>
      <c r="E71" s="35">
        <f>E27+E37+E61</f>
        <v>10658000</v>
      </c>
    </row>
    <row r="72" spans="4:5" x14ac:dyDescent="0.25">
      <c r="D72" s="29" t="s">
        <v>92</v>
      </c>
      <c r="E72" s="39">
        <f>E28+E52</f>
        <v>207781000</v>
      </c>
    </row>
    <row r="73" spans="4:5" ht="15.75" thickBot="1" x14ac:dyDescent="0.3">
      <c r="D73" s="34" t="s">
        <v>84</v>
      </c>
      <c r="E73" s="40">
        <v>282885300</v>
      </c>
    </row>
  </sheetData>
  <mergeCells count="11">
    <mergeCell ref="A2:E2"/>
    <mergeCell ref="A3:E3"/>
    <mergeCell ref="A4:E4"/>
    <mergeCell ref="D47:E47"/>
    <mergeCell ref="D56:E56"/>
    <mergeCell ref="C5:C6"/>
    <mergeCell ref="D5:D6"/>
    <mergeCell ref="D20:D21"/>
    <mergeCell ref="D22:E22"/>
    <mergeCell ref="D32:E32"/>
    <mergeCell ref="D40:E40"/>
  </mergeCells>
  <pageMargins left="0.7" right="0.7" top="0.75" bottom="0.75" header="0.3" footer="0.3"/>
  <pageSetup paperSize="9" scale="69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40"/>
  <sheetViews>
    <sheetView tabSelected="1" topLeftCell="A13" zoomScaleNormal="100" workbookViewId="0">
      <selection activeCell="D57" sqref="D57"/>
    </sheetView>
  </sheetViews>
  <sheetFormatPr defaultRowHeight="15" x14ac:dyDescent="0.25"/>
  <cols>
    <col min="4" max="4" width="97.5703125" bestFit="1" customWidth="1"/>
    <col min="5" max="5" width="17.5703125" customWidth="1"/>
  </cols>
  <sheetData>
    <row r="2" spans="3:5" ht="16.5" thickBot="1" x14ac:dyDescent="0.3">
      <c r="C2" s="49" t="s">
        <v>93</v>
      </c>
      <c r="D2" s="49"/>
      <c r="E2" s="49"/>
    </row>
    <row r="3" spans="3:5" ht="15.75" x14ac:dyDescent="0.25">
      <c r="C3" s="47" t="s">
        <v>0</v>
      </c>
      <c r="D3" s="47" t="s">
        <v>1</v>
      </c>
      <c r="E3" s="1" t="s">
        <v>2</v>
      </c>
    </row>
    <row r="4" spans="3:5" ht="16.5" thickBot="1" x14ac:dyDescent="0.3">
      <c r="C4" s="48"/>
      <c r="D4" s="48"/>
      <c r="E4" s="2" t="s">
        <v>3</v>
      </c>
    </row>
    <row r="5" spans="3:5" ht="16.5" thickBot="1" x14ac:dyDescent="0.3">
      <c r="C5" s="3"/>
      <c r="D5" s="4">
        <v>1</v>
      </c>
      <c r="E5" s="3">
        <v>2</v>
      </c>
    </row>
    <row r="6" spans="3:5" ht="16.5" thickBot="1" x14ac:dyDescent="0.3">
      <c r="C6" s="5" t="s">
        <v>4</v>
      </c>
      <c r="D6" s="6" t="s">
        <v>5</v>
      </c>
      <c r="E6" s="50">
        <v>56287.4</v>
      </c>
    </row>
    <row r="7" spans="3:5" ht="16.5" thickBot="1" x14ac:dyDescent="0.3">
      <c r="C7" s="5">
        <v>1</v>
      </c>
      <c r="D7" s="7" t="s">
        <v>6</v>
      </c>
      <c r="E7" s="52">
        <v>56287.4</v>
      </c>
    </row>
    <row r="8" spans="3:5" ht="16.5" thickBot="1" x14ac:dyDescent="0.3">
      <c r="C8" s="5" t="s">
        <v>7</v>
      </c>
      <c r="D8" s="8" t="s">
        <v>8</v>
      </c>
      <c r="E8" s="50">
        <v>25017.4</v>
      </c>
    </row>
    <row r="9" spans="3:5" ht="16.5" thickBot="1" x14ac:dyDescent="0.3">
      <c r="C9" s="5" t="s">
        <v>9</v>
      </c>
      <c r="D9" s="8" t="s">
        <v>10</v>
      </c>
      <c r="E9" s="50" t="s">
        <v>11</v>
      </c>
    </row>
    <row r="10" spans="3:5" ht="16.5" thickBot="1" x14ac:dyDescent="0.3">
      <c r="C10" s="5" t="s">
        <v>12</v>
      </c>
      <c r="D10" s="8" t="s">
        <v>13</v>
      </c>
      <c r="E10" s="50" t="s">
        <v>14</v>
      </c>
    </row>
    <row r="11" spans="3:5" ht="16.5" thickBot="1" x14ac:dyDescent="0.3">
      <c r="C11" s="5" t="s">
        <v>15</v>
      </c>
      <c r="D11" s="8" t="s">
        <v>16</v>
      </c>
      <c r="E11" s="50" t="s">
        <v>17</v>
      </c>
    </row>
    <row r="12" spans="3:5" ht="16.5" thickBot="1" x14ac:dyDescent="0.3">
      <c r="C12" s="5" t="s">
        <v>18</v>
      </c>
      <c r="D12" s="6" t="s">
        <v>19</v>
      </c>
      <c r="E12" s="50">
        <v>282885.3</v>
      </c>
    </row>
    <row r="13" spans="3:5" ht="16.5" thickBot="1" x14ac:dyDescent="0.3">
      <c r="C13" s="5">
        <v>1</v>
      </c>
      <c r="D13" s="7" t="s">
        <v>20</v>
      </c>
      <c r="E13" s="52">
        <v>272227.3</v>
      </c>
    </row>
    <row r="14" spans="3:5" ht="16.5" thickBot="1" x14ac:dyDescent="0.3">
      <c r="C14" s="5"/>
      <c r="D14" s="8" t="s">
        <v>21</v>
      </c>
      <c r="E14" s="51"/>
    </row>
    <row r="15" spans="3:5" ht="16.5" thickBot="1" x14ac:dyDescent="0.3">
      <c r="C15" s="5" t="s">
        <v>7</v>
      </c>
      <c r="D15" s="8" t="s">
        <v>22</v>
      </c>
      <c r="E15" s="50">
        <v>37569.1</v>
      </c>
    </row>
    <row r="16" spans="3:5" ht="16.5" thickBot="1" x14ac:dyDescent="0.3">
      <c r="C16" s="5" t="s">
        <v>9</v>
      </c>
      <c r="D16" s="8" t="s">
        <v>23</v>
      </c>
      <c r="E16" s="50">
        <v>207781</v>
      </c>
    </row>
    <row r="17" spans="3:5" ht="16.5" thickBot="1" x14ac:dyDescent="0.3">
      <c r="C17" s="5" t="s">
        <v>24</v>
      </c>
      <c r="D17" s="9" t="s">
        <v>25</v>
      </c>
      <c r="E17" s="50">
        <v>207781</v>
      </c>
    </row>
    <row r="18" spans="3:5" ht="16.5" thickBot="1" x14ac:dyDescent="0.3">
      <c r="C18" s="5" t="s">
        <v>26</v>
      </c>
      <c r="D18" s="8" t="s">
        <v>27</v>
      </c>
      <c r="E18" s="50" t="s">
        <v>28</v>
      </c>
    </row>
    <row r="19" spans="3:5" ht="16.5" thickBot="1" x14ac:dyDescent="0.3">
      <c r="C19" s="5" t="s">
        <v>29</v>
      </c>
      <c r="D19" s="8" t="s">
        <v>30</v>
      </c>
      <c r="E19" s="50">
        <v>32781</v>
      </c>
    </row>
    <row r="20" spans="3:5" ht="16.5" thickBot="1" x14ac:dyDescent="0.3">
      <c r="C20" s="5">
        <v>2</v>
      </c>
      <c r="D20" s="7" t="s">
        <v>31</v>
      </c>
      <c r="E20" s="50">
        <v>10658</v>
      </c>
    </row>
    <row r="21" spans="3:5" ht="16.5" thickBot="1" x14ac:dyDescent="0.3">
      <c r="C21" s="5" t="s">
        <v>32</v>
      </c>
      <c r="D21" s="10" t="s">
        <v>33</v>
      </c>
      <c r="E21" s="50">
        <v>10658</v>
      </c>
    </row>
    <row r="22" spans="3:5" ht="16.5" thickBot="1" x14ac:dyDescent="0.3">
      <c r="C22" s="5" t="s">
        <v>34</v>
      </c>
      <c r="D22" s="6" t="s">
        <v>35</v>
      </c>
      <c r="E22" s="50">
        <v>56923.9</v>
      </c>
    </row>
    <row r="23" spans="3:5" ht="16.5" thickBot="1" x14ac:dyDescent="0.3">
      <c r="C23" s="5">
        <v>1</v>
      </c>
      <c r="D23" s="11" t="s">
        <v>36</v>
      </c>
      <c r="E23" s="50">
        <v>25545.1</v>
      </c>
    </row>
    <row r="24" spans="3:5" ht="16.5" thickBot="1" x14ac:dyDescent="0.3">
      <c r="C24" s="5">
        <v>2</v>
      </c>
      <c r="D24" s="11" t="s">
        <v>37</v>
      </c>
      <c r="E24" s="50">
        <v>56010.7</v>
      </c>
    </row>
    <row r="25" spans="3:5" ht="16.5" thickBot="1" x14ac:dyDescent="0.3">
      <c r="C25" s="5" t="s">
        <v>32</v>
      </c>
      <c r="D25" s="12" t="s">
        <v>38</v>
      </c>
      <c r="E25" s="50">
        <v>56010.7</v>
      </c>
    </row>
    <row r="26" spans="3:5" ht="16.5" thickBot="1" x14ac:dyDescent="0.3">
      <c r="C26" s="5" t="s">
        <v>39</v>
      </c>
      <c r="D26" s="13" t="s">
        <v>40</v>
      </c>
      <c r="E26" s="50" t="s">
        <v>41</v>
      </c>
    </row>
    <row r="27" spans="3:5" ht="16.5" thickBot="1" x14ac:dyDescent="0.3">
      <c r="C27" s="5">
        <v>3</v>
      </c>
      <c r="D27" s="11" t="s">
        <v>42</v>
      </c>
      <c r="E27" s="50">
        <v>-24631.9</v>
      </c>
    </row>
    <row r="28" spans="3:5" ht="16.5" thickBot="1" x14ac:dyDescent="0.3">
      <c r="C28" s="5" t="s">
        <v>43</v>
      </c>
      <c r="D28" s="12" t="s">
        <v>44</v>
      </c>
      <c r="E28" s="50">
        <v>-24631.9</v>
      </c>
    </row>
    <row r="29" spans="3:5" ht="16.5" thickBot="1" x14ac:dyDescent="0.3">
      <c r="C29" s="5" t="s">
        <v>45</v>
      </c>
      <c r="D29" s="6" t="s">
        <v>46</v>
      </c>
      <c r="E29" s="50">
        <v>-169674</v>
      </c>
    </row>
    <row r="30" spans="3:5" ht="16.5" thickBot="1" x14ac:dyDescent="0.3">
      <c r="C30" s="5" t="s">
        <v>47</v>
      </c>
      <c r="D30" s="6" t="s">
        <v>48</v>
      </c>
      <c r="E30" s="50">
        <v>169674</v>
      </c>
    </row>
    <row r="31" spans="3:5" ht="16.5" thickBot="1" x14ac:dyDescent="0.3">
      <c r="C31" s="5">
        <v>1</v>
      </c>
      <c r="D31" s="14" t="s">
        <v>49</v>
      </c>
      <c r="E31" s="50">
        <v>169674</v>
      </c>
    </row>
    <row r="32" spans="3:5" ht="16.5" thickBot="1" x14ac:dyDescent="0.3">
      <c r="C32" s="5" t="s">
        <v>7</v>
      </c>
      <c r="D32" s="15" t="s">
        <v>50</v>
      </c>
      <c r="E32" s="50">
        <v>169674</v>
      </c>
    </row>
    <row r="33" spans="3:5" ht="16.5" thickBot="1" x14ac:dyDescent="0.3">
      <c r="C33" s="16" t="s">
        <v>51</v>
      </c>
    </row>
    <row r="34" spans="3:5" ht="15.75" x14ac:dyDescent="0.25">
      <c r="C34" s="47" t="s">
        <v>0</v>
      </c>
      <c r="D34" s="47" t="s">
        <v>52</v>
      </c>
      <c r="E34" s="1" t="s">
        <v>2</v>
      </c>
    </row>
    <row r="35" spans="3:5" ht="16.5" thickBot="1" x14ac:dyDescent="0.3">
      <c r="C35" s="48"/>
      <c r="D35" s="48"/>
      <c r="E35" s="17" t="s">
        <v>3</v>
      </c>
    </row>
    <row r="36" spans="3:5" ht="16.5" thickBot="1" x14ac:dyDescent="0.3">
      <c r="C36" s="5"/>
      <c r="D36" s="4">
        <v>1</v>
      </c>
      <c r="E36" s="18">
        <v>2</v>
      </c>
    </row>
    <row r="37" spans="3:5" ht="16.5" thickBot="1" x14ac:dyDescent="0.3">
      <c r="C37" s="5">
        <v>1</v>
      </c>
      <c r="D37" s="6" t="s">
        <v>53</v>
      </c>
      <c r="E37" s="50">
        <v>228017.8</v>
      </c>
    </row>
    <row r="38" spans="3:5" ht="16.5" thickBot="1" x14ac:dyDescent="0.3">
      <c r="C38" s="5">
        <v>2</v>
      </c>
      <c r="D38" s="6" t="s">
        <v>54</v>
      </c>
      <c r="E38" s="50">
        <v>33913.5</v>
      </c>
    </row>
    <row r="39" spans="3:5" ht="16.5" thickBot="1" x14ac:dyDescent="0.3">
      <c r="C39" s="5">
        <v>3</v>
      </c>
      <c r="D39" s="6" t="s">
        <v>55</v>
      </c>
      <c r="E39" s="50">
        <v>20954</v>
      </c>
    </row>
    <row r="40" spans="3:5" ht="16.5" thickBot="1" x14ac:dyDescent="0.3">
      <c r="C40" s="5"/>
      <c r="D40" s="6" t="s">
        <v>56</v>
      </c>
      <c r="E40" s="50">
        <v>282885.3</v>
      </c>
    </row>
  </sheetData>
  <mergeCells count="5">
    <mergeCell ref="C3:C4"/>
    <mergeCell ref="D3:D4"/>
    <mergeCell ref="C34:C35"/>
    <mergeCell ref="D34:D35"/>
    <mergeCell ref="C2:E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ПМС2020изпълн.</vt:lpstr>
      <vt:lpstr>Закон ДБ 2020</vt:lpstr>
      <vt:lpstr>'Закон ДБ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2020-01-08T11:44:44Z</dcterms:modified>
</cp:coreProperties>
</file>