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F95" i="1" s="1"/>
  <c r="H95" i="1"/>
  <c r="G95" i="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H87" i="1"/>
  <c r="G87" i="1"/>
  <c r="F87" i="1" s="1"/>
  <c r="F86" i="1" s="1"/>
  <c r="E87" i="1"/>
  <c r="M86" i="1"/>
  <c r="L86" i="1"/>
  <c r="K86" i="1"/>
  <c r="J86" i="1"/>
  <c r="I86" i="1"/>
  <c r="H86" i="1"/>
  <c r="G86" i="1"/>
  <c r="E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F79" i="1" s="1"/>
  <c r="E79" i="1"/>
  <c r="J78" i="1"/>
  <c r="I78" i="1"/>
  <c r="H78" i="1"/>
  <c r="G78" i="1"/>
  <c r="F78" i="1" s="1"/>
  <c r="E78" i="1"/>
  <c r="M77" i="1"/>
  <c r="L77" i="1"/>
  <c r="K77" i="1"/>
  <c r="J77" i="1"/>
  <c r="I77" i="1"/>
  <c r="H77" i="1"/>
  <c r="G77" i="1"/>
  <c r="E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F68" i="1" s="1"/>
  <c r="E69" i="1"/>
  <c r="E68" i="1" s="1"/>
  <c r="E66" i="1" s="1"/>
  <c r="M68" i="1"/>
  <c r="L68" i="1"/>
  <c r="K68" i="1"/>
  <c r="J68" i="1"/>
  <c r="I68" i="1"/>
  <c r="H68" i="1"/>
  <c r="G68" i="1"/>
  <c r="F67" i="1"/>
  <c r="M66" i="1"/>
  <c r="L66" i="1"/>
  <c r="K66" i="1"/>
  <c r="J66" i="1"/>
  <c r="I66" i="1"/>
  <c r="H66" i="1"/>
  <c r="G66" i="1"/>
  <c r="J63" i="1"/>
  <c r="I63" i="1"/>
  <c r="H63" i="1"/>
  <c r="G63" i="1"/>
  <c r="F63" i="1"/>
  <c r="E63" i="1"/>
  <c r="J62" i="1"/>
  <c r="I62" i="1"/>
  <c r="H62" i="1"/>
  <c r="G62" i="1"/>
  <c r="F62" i="1"/>
  <c r="E62" i="1"/>
  <c r="F61" i="1"/>
  <c r="J60" i="1"/>
  <c r="I60" i="1"/>
  <c r="H60" i="1"/>
  <c r="G60" i="1"/>
  <c r="F60" i="1" s="1"/>
  <c r="E60" i="1"/>
  <c r="J59" i="1"/>
  <c r="I59" i="1"/>
  <c r="H59" i="1"/>
  <c r="G59" i="1"/>
  <c r="F59" i="1" s="1"/>
  <c r="E59" i="1"/>
  <c r="J58" i="1"/>
  <c r="I58" i="1"/>
  <c r="I56" i="1" s="1"/>
  <c r="H58" i="1"/>
  <c r="G58" i="1"/>
  <c r="F58" i="1" s="1"/>
  <c r="E58" i="1"/>
  <c r="J57" i="1"/>
  <c r="I57" i="1"/>
  <c r="H57" i="1"/>
  <c r="G57" i="1"/>
  <c r="F57" i="1" s="1"/>
  <c r="F56" i="1" s="1"/>
  <c r="E57" i="1"/>
  <c r="E56" i="1" s="1"/>
  <c r="M56" i="1"/>
  <c r="L56" i="1"/>
  <c r="K56" i="1"/>
  <c r="J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F39" i="1" s="1"/>
  <c r="E40" i="1"/>
  <c r="J39" i="1"/>
  <c r="I39" i="1"/>
  <c r="H39" i="1"/>
  <c r="G39" i="1"/>
  <c r="E39" i="1"/>
  <c r="M38" i="1"/>
  <c r="L38" i="1"/>
  <c r="K38" i="1"/>
  <c r="J38" i="1"/>
  <c r="I38" i="1"/>
  <c r="H38" i="1"/>
  <c r="G38" i="1"/>
  <c r="E38" i="1"/>
  <c r="J37" i="1"/>
  <c r="I37" i="1"/>
  <c r="H37" i="1"/>
  <c r="G37" i="1"/>
  <c r="F37" i="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H26" i="1"/>
  <c r="G26" i="1"/>
  <c r="F26" i="1" s="1"/>
  <c r="E26" i="1"/>
  <c r="M25" i="1"/>
  <c r="L25" i="1"/>
  <c r="K25" i="1"/>
  <c r="J25" i="1"/>
  <c r="I25" i="1"/>
  <c r="H25" i="1"/>
  <c r="G25" i="1"/>
  <c r="E25" i="1"/>
  <c r="F24" i="1"/>
  <c r="J23" i="1"/>
  <c r="I23" i="1"/>
  <c r="H23" i="1"/>
  <c r="G23" i="1"/>
  <c r="F23" i="1"/>
  <c r="E23" i="1"/>
  <c r="E22" i="1" s="1"/>
  <c r="E64" i="1" s="1"/>
  <c r="M22" i="1"/>
  <c r="M64" i="1" s="1"/>
  <c r="M65" i="1" s="1"/>
  <c r="L22" i="1"/>
  <c r="L64" i="1" s="1"/>
  <c r="L65" i="1" s="1"/>
  <c r="K22" i="1"/>
  <c r="K64" i="1" s="1"/>
  <c r="K65" i="1" s="1"/>
  <c r="J22" i="1"/>
  <c r="J64" i="1" s="1"/>
  <c r="I22" i="1"/>
  <c r="H22" i="1"/>
  <c r="H64" i="1" s="1"/>
  <c r="G22" i="1"/>
  <c r="F15" i="1"/>
  <c r="E15" i="1"/>
  <c r="F13" i="1"/>
  <c r="E13" i="1"/>
  <c r="B13" i="1"/>
  <c r="I11" i="1"/>
  <c r="H11" i="1"/>
  <c r="F11" i="1"/>
  <c r="B11" i="1"/>
  <c r="B8" i="1"/>
  <c r="H105" i="1" l="1"/>
  <c r="H65" i="1"/>
  <c r="F38" i="1"/>
  <c r="I64" i="1"/>
  <c r="F77" i="1"/>
  <c r="F66" i="1" s="1"/>
  <c r="J65" i="1"/>
  <c r="J105" i="1"/>
  <c r="E105" i="1"/>
  <c r="E65" i="1"/>
  <c r="F25" i="1"/>
  <c r="F22" i="1" s="1"/>
  <c r="F64" i="1" s="1"/>
  <c r="G56" i="1"/>
  <c r="G64" i="1" s="1"/>
  <c r="G65" i="1" l="1"/>
  <c r="G105" i="1"/>
  <c r="F65" i="1"/>
  <c r="B105" i="1" s="1"/>
  <c r="F105" i="1"/>
  <c r="I105" i="1"/>
  <c r="I6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<sst xmlns="http://schemas.openxmlformats.org/spreadsheetml/2006/main" count="247" uniqueCount="175">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</sst>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noemvri/B1_2024_1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45626</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1</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-133781622</v>
          </cell>
          <cell r="H534">
            <v>0</v>
          </cell>
          <cell r="I534">
            <v>0</v>
          </cell>
          <cell r="J534">
            <v>134229068</v>
          </cell>
        </row>
        <row r="539">
          <cell r="E539">
            <v>0</v>
          </cell>
          <cell r="G539">
            <v>0</v>
          </cell>
          <cell r="H539">
            <v>0</v>
          </cell>
          <cell r="I539">
            <v>0</v>
          </cell>
          <cell r="J539">
            <v>0</v>
          </cell>
        </row>
        <row r="547">
          <cell r="E547">
            <v>0</v>
          </cell>
          <cell r="G547">
            <v>218215676</v>
          </cell>
          <cell r="H547">
            <v>0</v>
          </cell>
          <cell r="I547">
            <v>0</v>
          </cell>
          <cell r="J547">
            <v>-134229068</v>
          </cell>
        </row>
        <row r="570">
          <cell r="G570">
            <v>625559</v>
          </cell>
          <cell r="H570">
            <v>0</v>
          </cell>
          <cell r="I570">
            <v>0</v>
          </cell>
          <cell r="J570">
            <v>0</v>
          </cell>
        </row>
        <row r="571">
          <cell r="G571">
            <v>0</v>
          </cell>
          <cell r="H571">
            <v>21</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-942015</v>
          </cell>
          <cell r="H576">
            <v>0</v>
          </cell>
          <cell r="I576">
            <v>0</v>
          </cell>
          <cell r="J576">
            <v>0</v>
          </cell>
        </row>
        <row r="577">
          <cell r="G577">
            <v>0</v>
          </cell>
          <cell r="H577">
            <v>-22</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303345275</v>
          </cell>
          <cell r="H590">
            <v>0</v>
          </cell>
          <cell r="I590">
            <v>0</v>
          </cell>
          <cell r="J590">
            <v>0</v>
          </cell>
        </row>
        <row r="591">
          <cell r="H591">
            <v>0</v>
          </cell>
          <cell r="I591">
            <v>0</v>
          </cell>
          <cell r="J591">
            <v>0</v>
          </cell>
        </row>
        <row r="592">
          <cell r="G592">
            <v>-387462873</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9.12.2024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45626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1</v>
      </c>
      <c r="G22" s="111">
        <f t="shared" si="0"/>
        <v>0</v>
      </c>
      <c r="H22" s="112">
        <f t="shared" si="0"/>
        <v>1</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1</v>
      </c>
      <c r="G25" s="136">
        <f t="shared" ref="G25:M25" si="2">+G26+G30+G31+G32+G33</f>
        <v>0</v>
      </c>
      <c r="H25" s="137">
        <f>+H26+H30+H31+H32+H33</f>
        <v>1</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1</v>
      </c>
      <c r="G26" s="142">
        <f>[1]OTCHET!G74</f>
        <v>0</v>
      </c>
      <c r="H26" s="143">
        <f>[1]OTCHET!H74</f>
        <v>1</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v>
      </c>
      <c r="G64" s="345">
        <f t="shared" si="6"/>
        <v>0</v>
      </c>
      <c r="H64" s="346">
        <f t="shared" si="6"/>
        <v>1</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v>
      </c>
      <c r="G66" s="357">
        <f t="shared" ref="G66:L66" si="8">SUM(+G68+G76+G77+G84+G85+G86+G89+G90+G91+G92+G93+G94+G95)</f>
        <v>0</v>
      </c>
      <c r="H66" s="358">
        <f>SUM(+H68+H76+H77+H84+H85+H86+H89+H90+H91+H92+H93+H94+H95)</f>
        <v>-1</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83986608</v>
      </c>
      <c r="G86" s="318">
        <f t="shared" ref="G86:M86" si="11">+G87+G88</f>
        <v>218215676</v>
      </c>
      <c r="H86" s="319">
        <f>+H87+H88</f>
        <v>0</v>
      </c>
      <c r="I86" s="319">
        <f>+I87+I88</f>
        <v>0</v>
      </c>
      <c r="J86" s="320">
        <f>+J87+J88</f>
        <v>-134229068</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83986608</v>
      </c>
      <c r="G88" s="391">
        <f>+[1]OTCHET!G524+[1]OTCHET!G527+[1]OTCHET!G547</f>
        <v>218215676</v>
      </c>
      <c r="H88" s="392">
        <f>+[1]OTCHET!H524+[1]OTCHET!H527+[1]OTCHET!H547</f>
        <v>0</v>
      </c>
      <c r="I88" s="392">
        <f>+[1]OTCHET!I524+[1]OTCHET!I527+[1]OTCHET!I547</f>
        <v>0</v>
      </c>
      <c r="J88" s="393">
        <f>+[1]OTCHET!J524+[1]OTCHET!J527+[1]OTCHET!J547</f>
        <v>-134229068</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447446</v>
      </c>
      <c r="G89" s="308">
        <f>[1]OTCHET!G534</f>
        <v>-133781622</v>
      </c>
      <c r="H89" s="309">
        <f>[1]OTCHET!H534</f>
        <v>0</v>
      </c>
      <c r="I89" s="309">
        <f>[1]OTCHET!I534</f>
        <v>0</v>
      </c>
      <c r="J89" s="310">
        <f>[1]OTCHET!J534</f>
        <v>134229068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625580</v>
      </c>
      <c r="G90" s="313">
        <f>+[1]OTCHET!G570+[1]OTCHET!G571+[1]OTCHET!G572+[1]OTCHET!G573+[1]OTCHET!G574+[1]OTCHET!G575</f>
        <v>625559</v>
      </c>
      <c r="H90" s="314">
        <f>+[1]OTCHET!H570+[1]OTCHET!H571+[1]OTCHET!H572+[1]OTCHET!H573+[1]OTCHET!H574+[1]OTCHET!H575</f>
        <v>21</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-942037</v>
      </c>
      <c r="G91" s="177">
        <f>+[1]OTCHET!G576+[1]OTCHET!G577+[1]OTCHET!G578+[1]OTCHET!G579+[1]OTCHET!G580+[1]OTCHET!G581+[1]OTCHET!G582</f>
        <v>-942015</v>
      </c>
      <c r="H91" s="178">
        <f>+[1]OTCHET!H576+[1]OTCHET!H577+[1]OTCHET!H578+[1]OTCHET!H579+[1]OTCHET!H580+[1]OTCHET!H581+[1]OTCHET!H582</f>
        <v>-22</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303345275</v>
      </c>
      <c r="G93" s="177">
        <f>+[1]OTCHET!G590+[1]OTCHET!G591</f>
        <v>303345275</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-387462873</v>
      </c>
      <c r="G94" s="177">
        <f>+[1]OTCHET!G592+[1]OTCHET!G593</f>
        <v>-387462873</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t="str">
        <f>+[1]OTCHET!B608</f>
        <v>9.12.2024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2024-12-11T14:59:26Z</dcterms:modified>
</cp:coreProperties>
</file>