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Лист1" sheetId="1" r:id="rId1"/>
  </sheets>
  <externalReferences>
    <externalReference r:id="rId2"/>
  </externalReferences>
  <definedNames>
    <definedName name="SMETKA">[1]list!$A$2:$C$7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07" i="1" l="1"/>
  <c r="J96" i="1"/>
  <c r="I96" i="1"/>
  <c r="F96" i="1" s="1"/>
  <c r="H96" i="1"/>
  <c r="G96" i="1"/>
  <c r="E96" i="1"/>
  <c r="J95" i="1"/>
  <c r="I95" i="1"/>
  <c r="H95" i="1"/>
  <c r="G95" i="1"/>
  <c r="E95" i="1"/>
  <c r="J94" i="1"/>
  <c r="I94" i="1"/>
  <c r="H94" i="1"/>
  <c r="G94" i="1"/>
  <c r="E94" i="1"/>
  <c r="J93" i="1"/>
  <c r="I93" i="1"/>
  <c r="H93" i="1"/>
  <c r="G93" i="1"/>
  <c r="E93" i="1"/>
  <c r="J92" i="1"/>
  <c r="I92" i="1"/>
  <c r="F92" i="1" s="1"/>
  <c r="H92" i="1"/>
  <c r="G92" i="1"/>
  <c r="E92" i="1"/>
  <c r="J91" i="1"/>
  <c r="I91" i="1"/>
  <c r="H91" i="1"/>
  <c r="G91" i="1"/>
  <c r="E91" i="1"/>
  <c r="J90" i="1"/>
  <c r="I90" i="1"/>
  <c r="H90" i="1"/>
  <c r="G90" i="1"/>
  <c r="E90" i="1"/>
  <c r="J89" i="1"/>
  <c r="I89" i="1"/>
  <c r="H89" i="1"/>
  <c r="G89" i="1"/>
  <c r="E89" i="1"/>
  <c r="J88" i="1"/>
  <c r="I88" i="1"/>
  <c r="F88" i="1" s="1"/>
  <c r="H88" i="1"/>
  <c r="G88" i="1"/>
  <c r="E88" i="1"/>
  <c r="J87" i="1"/>
  <c r="I87" i="1"/>
  <c r="H87" i="1"/>
  <c r="G87" i="1"/>
  <c r="E87" i="1"/>
  <c r="M86" i="1"/>
  <c r="L86" i="1"/>
  <c r="K86" i="1"/>
  <c r="H86" i="1"/>
  <c r="J85" i="1"/>
  <c r="I85" i="1"/>
  <c r="H85" i="1"/>
  <c r="G85" i="1"/>
  <c r="F85" i="1" s="1"/>
  <c r="E85" i="1"/>
  <c r="J84" i="1"/>
  <c r="I84" i="1"/>
  <c r="H84" i="1"/>
  <c r="G84" i="1"/>
  <c r="E84" i="1"/>
  <c r="J83" i="1"/>
  <c r="I83" i="1"/>
  <c r="H83" i="1"/>
  <c r="G83" i="1"/>
  <c r="F83" i="1"/>
  <c r="E83" i="1"/>
  <c r="J82" i="1"/>
  <c r="I82" i="1"/>
  <c r="H82" i="1"/>
  <c r="F82" i="1" s="1"/>
  <c r="G82" i="1"/>
  <c r="E82" i="1"/>
  <c r="F81" i="1"/>
  <c r="J80" i="1"/>
  <c r="I80" i="1"/>
  <c r="H80" i="1"/>
  <c r="G80" i="1"/>
  <c r="E80" i="1"/>
  <c r="J79" i="1"/>
  <c r="I79" i="1"/>
  <c r="H79" i="1"/>
  <c r="G79" i="1"/>
  <c r="E79" i="1"/>
  <c r="J78" i="1"/>
  <c r="I78" i="1"/>
  <c r="H78" i="1"/>
  <c r="H77" i="1" s="1"/>
  <c r="G78" i="1"/>
  <c r="E78" i="1"/>
  <c r="M77" i="1"/>
  <c r="L77" i="1"/>
  <c r="K77" i="1"/>
  <c r="M76" i="1"/>
  <c r="L76" i="1"/>
  <c r="K76" i="1"/>
  <c r="J76" i="1"/>
  <c r="I76" i="1"/>
  <c r="H76" i="1"/>
  <c r="G76" i="1"/>
  <c r="E76" i="1"/>
  <c r="M75" i="1"/>
  <c r="L75" i="1"/>
  <c r="K75" i="1"/>
  <c r="J75" i="1"/>
  <c r="I75" i="1"/>
  <c r="H75" i="1"/>
  <c r="F75" i="1" s="1"/>
  <c r="G75" i="1"/>
  <c r="E75" i="1"/>
  <c r="M74" i="1"/>
  <c r="L74" i="1"/>
  <c r="K74" i="1"/>
  <c r="J74" i="1"/>
  <c r="I74" i="1"/>
  <c r="H74" i="1"/>
  <c r="G74" i="1"/>
  <c r="E74" i="1"/>
  <c r="M73" i="1"/>
  <c r="L73" i="1"/>
  <c r="K73" i="1"/>
  <c r="J73" i="1"/>
  <c r="I73" i="1"/>
  <c r="H73" i="1"/>
  <c r="G73" i="1"/>
  <c r="E73" i="1"/>
  <c r="M72" i="1"/>
  <c r="L72" i="1"/>
  <c r="K72" i="1"/>
  <c r="J72" i="1"/>
  <c r="I72" i="1"/>
  <c r="F72" i="1" s="1"/>
  <c r="H72" i="1"/>
  <c r="G72" i="1"/>
  <c r="E72" i="1"/>
  <c r="M71" i="1"/>
  <c r="L71" i="1"/>
  <c r="K71" i="1"/>
  <c r="J71" i="1"/>
  <c r="I71" i="1"/>
  <c r="I68" i="1" s="1"/>
  <c r="H71" i="1"/>
  <c r="G71" i="1"/>
  <c r="F71" i="1" s="1"/>
  <c r="E71" i="1"/>
  <c r="M70" i="1"/>
  <c r="L70" i="1"/>
  <c r="K70" i="1"/>
  <c r="J70" i="1"/>
  <c r="I70" i="1"/>
  <c r="H70" i="1"/>
  <c r="G70" i="1"/>
  <c r="E70" i="1"/>
  <c r="M69" i="1"/>
  <c r="L69" i="1"/>
  <c r="L68" i="1" s="1"/>
  <c r="L66" i="1" s="1"/>
  <c r="K69" i="1"/>
  <c r="J69" i="1"/>
  <c r="I69" i="1"/>
  <c r="H69" i="1"/>
  <c r="H68" i="1" s="1"/>
  <c r="G69" i="1"/>
  <c r="E69" i="1"/>
  <c r="M68" i="1"/>
  <c r="M66" i="1" s="1"/>
  <c r="K68" i="1"/>
  <c r="E68" i="1"/>
  <c r="F67" i="1"/>
  <c r="K66" i="1"/>
  <c r="J63" i="1"/>
  <c r="I63" i="1"/>
  <c r="H63" i="1"/>
  <c r="G63" i="1"/>
  <c r="E63" i="1"/>
  <c r="J62" i="1"/>
  <c r="I62" i="1"/>
  <c r="H62" i="1"/>
  <c r="G62" i="1"/>
  <c r="F62" i="1"/>
  <c r="E62" i="1"/>
  <c r="F61" i="1"/>
  <c r="J60" i="1"/>
  <c r="I60" i="1"/>
  <c r="F60" i="1" s="1"/>
  <c r="H60" i="1"/>
  <c r="G60" i="1"/>
  <c r="E60" i="1"/>
  <c r="J59" i="1"/>
  <c r="I59" i="1"/>
  <c r="H59" i="1"/>
  <c r="G59" i="1"/>
  <c r="E59" i="1"/>
  <c r="J58" i="1"/>
  <c r="I58" i="1"/>
  <c r="H58" i="1"/>
  <c r="G58" i="1"/>
  <c r="E58" i="1"/>
  <c r="J57" i="1"/>
  <c r="J56" i="1" s="1"/>
  <c r="I57" i="1"/>
  <c r="H57" i="1"/>
  <c r="H56" i="1" s="1"/>
  <c r="G57" i="1"/>
  <c r="E57" i="1"/>
  <c r="M56" i="1"/>
  <c r="L56" i="1"/>
  <c r="K56" i="1"/>
  <c r="J55" i="1"/>
  <c r="I55" i="1"/>
  <c r="H55" i="1"/>
  <c r="G55" i="1"/>
  <c r="F55" i="1" s="1"/>
  <c r="E55" i="1"/>
  <c r="J54" i="1"/>
  <c r="I54" i="1"/>
  <c r="H54" i="1"/>
  <c r="G54" i="1"/>
  <c r="F54" i="1" s="1"/>
  <c r="E54" i="1"/>
  <c r="J53" i="1"/>
  <c r="I53" i="1"/>
  <c r="H53" i="1"/>
  <c r="F53" i="1" s="1"/>
  <c r="G53" i="1"/>
  <c r="E53" i="1"/>
  <c r="J52" i="1"/>
  <c r="I52" i="1"/>
  <c r="H52" i="1"/>
  <c r="G52" i="1"/>
  <c r="E52" i="1"/>
  <c r="J51" i="1"/>
  <c r="I51" i="1"/>
  <c r="H51" i="1"/>
  <c r="G51" i="1"/>
  <c r="F51" i="1" s="1"/>
  <c r="E51" i="1"/>
  <c r="J50" i="1"/>
  <c r="I50" i="1"/>
  <c r="H50" i="1"/>
  <c r="G50" i="1"/>
  <c r="E50" i="1"/>
  <c r="J49" i="1"/>
  <c r="I49" i="1"/>
  <c r="H49" i="1"/>
  <c r="G49" i="1"/>
  <c r="F49" i="1"/>
  <c r="E49" i="1"/>
  <c r="J48" i="1"/>
  <c r="I48" i="1"/>
  <c r="H48" i="1"/>
  <c r="G48" i="1"/>
  <c r="E48" i="1"/>
  <c r="J47" i="1"/>
  <c r="I47" i="1"/>
  <c r="H47" i="1"/>
  <c r="G47" i="1"/>
  <c r="F47" i="1" s="1"/>
  <c r="E47" i="1"/>
  <c r="J46" i="1"/>
  <c r="I46" i="1"/>
  <c r="H46" i="1"/>
  <c r="G46" i="1"/>
  <c r="F46" i="1" s="1"/>
  <c r="E46" i="1"/>
  <c r="J45" i="1"/>
  <c r="I45" i="1"/>
  <c r="H45" i="1"/>
  <c r="F45" i="1" s="1"/>
  <c r="G45" i="1"/>
  <c r="E45" i="1"/>
  <c r="J44" i="1"/>
  <c r="I44" i="1"/>
  <c r="H44" i="1"/>
  <c r="G44" i="1"/>
  <c r="E44" i="1"/>
  <c r="J43" i="1"/>
  <c r="I43" i="1"/>
  <c r="H43" i="1"/>
  <c r="G43" i="1"/>
  <c r="F43" i="1" s="1"/>
  <c r="E43" i="1"/>
  <c r="J42" i="1"/>
  <c r="I42" i="1"/>
  <c r="H42" i="1"/>
  <c r="G42" i="1"/>
  <c r="E42" i="1"/>
  <c r="J41" i="1"/>
  <c r="I41" i="1"/>
  <c r="H41" i="1"/>
  <c r="G41" i="1"/>
  <c r="F41" i="1"/>
  <c r="E41" i="1"/>
  <c r="J40" i="1"/>
  <c r="J39" i="1" s="1"/>
  <c r="J38" i="1" s="1"/>
  <c r="I40" i="1"/>
  <c r="H40" i="1"/>
  <c r="H39" i="1" s="1"/>
  <c r="H38" i="1" s="1"/>
  <c r="G40" i="1"/>
  <c r="E40" i="1"/>
  <c r="E39" i="1" s="1"/>
  <c r="G39" i="1"/>
  <c r="G38" i="1" s="1"/>
  <c r="M38" i="1"/>
  <c r="L38" i="1"/>
  <c r="K38" i="1"/>
  <c r="J37" i="1"/>
  <c r="I37" i="1"/>
  <c r="H37" i="1"/>
  <c r="G37" i="1"/>
  <c r="E37" i="1"/>
  <c r="J36" i="1"/>
  <c r="I36" i="1"/>
  <c r="H36" i="1"/>
  <c r="G36" i="1"/>
  <c r="E36" i="1"/>
  <c r="F35" i="1"/>
  <c r="F34" i="1"/>
  <c r="J33" i="1"/>
  <c r="I33" i="1"/>
  <c r="H33" i="1"/>
  <c r="G33" i="1"/>
  <c r="F33" i="1" s="1"/>
  <c r="E33" i="1"/>
  <c r="J32" i="1"/>
  <c r="I32" i="1"/>
  <c r="H32" i="1"/>
  <c r="G32" i="1"/>
  <c r="E32" i="1"/>
  <c r="J31" i="1"/>
  <c r="I31" i="1"/>
  <c r="H31" i="1"/>
  <c r="G31" i="1"/>
  <c r="E31" i="1"/>
  <c r="J30" i="1"/>
  <c r="I30" i="1"/>
  <c r="H30" i="1"/>
  <c r="G30" i="1"/>
  <c r="E30" i="1"/>
  <c r="J29" i="1"/>
  <c r="I29" i="1"/>
  <c r="H29" i="1"/>
  <c r="G29" i="1"/>
  <c r="F29" i="1" s="1"/>
  <c r="E29" i="1"/>
  <c r="J28" i="1"/>
  <c r="I28" i="1"/>
  <c r="H28" i="1"/>
  <c r="G28" i="1"/>
  <c r="E28" i="1"/>
  <c r="J27" i="1"/>
  <c r="I27" i="1"/>
  <c r="H27" i="1"/>
  <c r="G27" i="1"/>
  <c r="E27" i="1"/>
  <c r="J26" i="1"/>
  <c r="J25" i="1" s="1"/>
  <c r="J22" i="1" s="1"/>
  <c r="I26" i="1"/>
  <c r="H26" i="1"/>
  <c r="G26" i="1"/>
  <c r="E26" i="1"/>
  <c r="E25" i="1" s="1"/>
  <c r="M25" i="1"/>
  <c r="M22" i="1" s="1"/>
  <c r="M64" i="1" s="1"/>
  <c r="M65" i="1" s="1"/>
  <c r="L25" i="1"/>
  <c r="K25" i="1"/>
  <c r="F24" i="1"/>
  <c r="J23" i="1"/>
  <c r="I23" i="1"/>
  <c r="H23" i="1"/>
  <c r="G23" i="1"/>
  <c r="E23" i="1"/>
  <c r="L22" i="1"/>
  <c r="L64" i="1" s="1"/>
  <c r="K22" i="1"/>
  <c r="K64" i="1" s="1"/>
  <c r="F15" i="1"/>
  <c r="E15" i="1"/>
  <c r="F13" i="1"/>
  <c r="E13" i="1"/>
  <c r="B13" i="1"/>
  <c r="I11" i="1"/>
  <c r="H11" i="1"/>
  <c r="F11" i="1"/>
  <c r="B11" i="1"/>
  <c r="B8" i="1"/>
  <c r="F28" i="1" l="1"/>
  <c r="F32" i="1"/>
  <c r="I39" i="1"/>
  <c r="I38" i="1" s="1"/>
  <c r="F44" i="1"/>
  <c r="F52" i="1"/>
  <c r="F59" i="1"/>
  <c r="F70" i="1"/>
  <c r="J68" i="1"/>
  <c r="F76" i="1"/>
  <c r="F80" i="1"/>
  <c r="F87" i="1"/>
  <c r="F86" i="1" s="1"/>
  <c r="E86" i="1"/>
  <c r="J86" i="1"/>
  <c r="F91" i="1"/>
  <c r="F95" i="1"/>
  <c r="E22" i="1"/>
  <c r="E64" i="1" s="1"/>
  <c r="F27" i="1"/>
  <c r="E38" i="1"/>
  <c r="F42" i="1"/>
  <c r="H25" i="1"/>
  <c r="H22" i="1" s="1"/>
  <c r="H64" i="1" s="1"/>
  <c r="F31" i="1"/>
  <c r="F37" i="1"/>
  <c r="F50" i="1"/>
  <c r="F58" i="1"/>
  <c r="F63" i="1"/>
  <c r="H66" i="1"/>
  <c r="F73" i="1"/>
  <c r="F74" i="1"/>
  <c r="F79" i="1"/>
  <c r="F90" i="1"/>
  <c r="F94" i="1"/>
  <c r="K65" i="1"/>
  <c r="I25" i="1"/>
  <c r="I22" i="1" s="1"/>
  <c r="I64" i="1" s="1"/>
  <c r="F30" i="1"/>
  <c r="F36" i="1"/>
  <c r="F40" i="1"/>
  <c r="F48" i="1"/>
  <c r="F57" i="1"/>
  <c r="E56" i="1"/>
  <c r="F78" i="1"/>
  <c r="F77" i="1" s="1"/>
  <c r="E77" i="1"/>
  <c r="E66" i="1" s="1"/>
  <c r="J77" i="1"/>
  <c r="F84" i="1"/>
  <c r="F89" i="1"/>
  <c r="F93" i="1"/>
  <c r="J64" i="1"/>
  <c r="F39" i="1"/>
  <c r="F56" i="1"/>
  <c r="L65" i="1"/>
  <c r="F23" i="1"/>
  <c r="G25" i="1"/>
  <c r="G22" i="1" s="1"/>
  <c r="G64" i="1" s="1"/>
  <c r="F26" i="1"/>
  <c r="I56" i="1"/>
  <c r="I77" i="1"/>
  <c r="I66" i="1" s="1"/>
  <c r="I86" i="1"/>
  <c r="G68" i="1"/>
  <c r="F69" i="1"/>
  <c r="G56" i="1"/>
  <c r="G77" i="1"/>
  <c r="G86" i="1"/>
  <c r="E105" i="1" l="1"/>
  <c r="E65" i="1"/>
  <c r="F38" i="1"/>
  <c r="J66" i="1"/>
  <c r="F68" i="1"/>
  <c r="F25" i="1"/>
  <c r="F22" i="1" s="1"/>
  <c r="F64" i="1" s="1"/>
  <c r="G66" i="1"/>
  <c r="G65" i="1" s="1"/>
  <c r="J105" i="1"/>
  <c r="J65" i="1"/>
  <c r="I105" i="1"/>
  <c r="I65" i="1"/>
  <c r="F66" i="1"/>
  <c r="H105" i="1"/>
  <c r="H65" i="1"/>
  <c r="G105" i="1" l="1"/>
  <c r="F65" i="1"/>
  <c r="F105" i="1"/>
  <c r="B65" i="1" l="1"/>
  <c r="B105" i="1"/>
</calcChain>
</file>

<file path=xl/comments1.xml><?xml version="1.0" encoding="utf-8"?>
<comments xmlns="http://schemas.openxmlformats.org/spreadsheetml/2006/main">
  <authors>
    <author>Author</author>
  </authors>
  <commentList>
    <comment ref="I11" authorId="0" shapeId="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0" shapeId="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sharedStrings.xml><?xml version="1.0" encoding="utf-8"?>
<sst xmlns="http://schemas.openxmlformats.org/spreadsheetml/2006/main" count="247" uniqueCount="175">
  <si>
    <t>към</t>
  </si>
  <si>
    <t>ЕИК/БУЛСТАТ</t>
  </si>
  <si>
    <t xml:space="preserve">                                  (наименование на разпоредителя с бюджет)</t>
  </si>
  <si>
    <t>код от регистъра на бюджетните организации в СЕБРА</t>
  </si>
  <si>
    <t xml:space="preserve">               (наименование на първостепенния разпоредител с бюджет)</t>
  </si>
  <si>
    <t>финансово-правна форма</t>
  </si>
  <si>
    <t>(в левове)</t>
  </si>
  <si>
    <t>§§</t>
  </si>
  <si>
    <t>Годишен
уточнен план
2025 г.</t>
  </si>
  <si>
    <t>ОТЧЕТ
2025 г.</t>
  </si>
  <si>
    <t xml:space="preserve">                                      ОТЧЕТНИ ДАННИ ЗА:</t>
  </si>
  <si>
    <t>§§ от ЕБК, които се включват в съответния показател</t>
  </si>
  <si>
    <t>П О К А З А Т Е Л И</t>
  </si>
  <si>
    <t xml:space="preserve">левови
 сметки и СЕБРА </t>
  </si>
  <si>
    <t xml:space="preserve">валутни 
сметки </t>
  </si>
  <si>
    <t>операции в брой (в левове и валута)</t>
  </si>
  <si>
    <t>операции приравнени на касов поток</t>
  </si>
  <si>
    <t>ОТЧЕТ</t>
  </si>
  <si>
    <t>(а)</t>
  </si>
  <si>
    <t>(1)</t>
  </si>
  <si>
    <t>(2)</t>
  </si>
  <si>
    <t>(3)</t>
  </si>
  <si>
    <t>(4)</t>
  </si>
  <si>
    <t>(5)</t>
  </si>
  <si>
    <t>(6)</t>
  </si>
  <si>
    <t>(код 4)</t>
  </si>
  <si>
    <t>(код 5)</t>
  </si>
  <si>
    <t>I. ПРИХОДИ, ПОМОЩИ И ДАРЕНИЯ</t>
  </si>
  <si>
    <t>§§ 01 - 48</t>
  </si>
  <si>
    <t>1. Данъчни приходи</t>
  </si>
  <si>
    <t xml:space="preserve">§§ 01 - 20  </t>
  </si>
  <si>
    <t>в т. ч. трансфери за отчислени приходи</t>
  </si>
  <si>
    <t>§ 65</t>
  </si>
  <si>
    <t>2. Други приходи</t>
  </si>
  <si>
    <t>§§ 24 - 42</t>
  </si>
  <si>
    <t xml:space="preserve">2.1 Приходи и доходи от собственост </t>
  </si>
  <si>
    <t>§24</t>
  </si>
  <si>
    <t>в т. ч.   вноски от приходи на държавни и общински предприятия и институции</t>
  </si>
  <si>
    <t>под.§ 24-01</t>
  </si>
  <si>
    <t xml:space="preserve">             нетни приходи от продажба на услуги, стоки и продукция</t>
  </si>
  <si>
    <t>под.§ 24-04</t>
  </si>
  <si>
    <t xml:space="preserve">             приходи от наеми на имущество и земя </t>
  </si>
  <si>
    <t>под.§§ 24-05 и 24-06</t>
  </si>
  <si>
    <t>2.2 Приходи от такси</t>
  </si>
  <si>
    <t>§§ 25 - 27</t>
  </si>
  <si>
    <t xml:space="preserve">2.3 Глоби, санкции и наказателни лихви </t>
  </si>
  <si>
    <t>§28</t>
  </si>
  <si>
    <t xml:space="preserve">2.4  Други неданъчни приходи </t>
  </si>
  <si>
    <t>§§ 36 - 37 и §§ 41 - 42</t>
  </si>
  <si>
    <t>2.5  Постъпления от продажба на нефинансови активи</t>
  </si>
  <si>
    <t>§ 40 с изключение на под.§ 40-71</t>
  </si>
  <si>
    <t>3. Помощи и  дарения от страната</t>
  </si>
  <si>
    <t xml:space="preserve">§ 45 </t>
  </si>
  <si>
    <t>4. Помощи и дарения от чужбина</t>
  </si>
  <si>
    <t xml:space="preserve">§§ 46 - 48  </t>
  </si>
  <si>
    <t xml:space="preserve">II. РАЗХОДИ </t>
  </si>
  <si>
    <t>§§ 01 - 57</t>
  </si>
  <si>
    <t>1. Персонал</t>
  </si>
  <si>
    <t>§ 01</t>
  </si>
  <si>
    <t>§§ 1 - 8</t>
  </si>
  <si>
    <t xml:space="preserve">1.1. Заплати и възнаграждения за персонала, нает по трудови и служебни прав. </t>
  </si>
  <si>
    <t xml:space="preserve">1.2. Други възнаграждения и плащания за персонала </t>
  </si>
  <si>
    <t>§ 02</t>
  </si>
  <si>
    <t>1.3. Осигурителни вноски</t>
  </si>
  <si>
    <t>§§ 05 и 08</t>
  </si>
  <si>
    <t xml:space="preserve">2. Издръжка </t>
  </si>
  <si>
    <t>§§ 10; 19; 46</t>
  </si>
  <si>
    <t xml:space="preserve">3. Лихви </t>
  </si>
  <si>
    <t>§§ 21 - 29</t>
  </si>
  <si>
    <t xml:space="preserve">в т. ч. външни </t>
  </si>
  <si>
    <t xml:space="preserve">§§ 25 - 28; 29-69/29-70 и 29-92 </t>
  </si>
  <si>
    <t>4. Социални разходи, стипендии</t>
  </si>
  <si>
    <t>§§ 39 - 42</t>
  </si>
  <si>
    <t>в т. ч. стипендии</t>
  </si>
  <si>
    <t>§ 40</t>
  </si>
  <si>
    <t xml:space="preserve">5.Субсидии </t>
  </si>
  <si>
    <t>§§ 43 - 45; 49</t>
  </si>
  <si>
    <t>§§ 43 - 45</t>
  </si>
  <si>
    <t>6. Придобиване на нeфинансови актииви</t>
  </si>
  <si>
    <t>§§ 51 - 54</t>
  </si>
  <si>
    <t>7. Капиталови трансфери</t>
  </si>
  <si>
    <t>§ 55</t>
  </si>
  <si>
    <t>8. Предоставени текущи и капиталови трансфери за чужбина</t>
  </si>
  <si>
    <t>(+ § 57 - под.§ 40-71)</t>
  </si>
  <si>
    <t>§ 49</t>
  </si>
  <si>
    <t xml:space="preserve">9. Прираст на държавния резерв и изкупуване на земеделска продукция </t>
  </si>
  <si>
    <t>в т. ч. плащания за попълване на държавния резерв</t>
  </si>
  <si>
    <t>под.§;57-01</t>
  </si>
  <si>
    <t xml:space="preserve">          постъпления от продажби на държавния резерв (-)</t>
  </si>
  <si>
    <t>(-)под.§ 40-71</t>
  </si>
  <si>
    <t>10. Резерв за непредвидини и неотложни разходи</t>
  </si>
  <si>
    <t>§;00-98</t>
  </si>
  <si>
    <t>III. Трансфери</t>
  </si>
  <si>
    <t xml:space="preserve">§§ 30 - 31; 32; 60 - 67; 69; 74 - 78 </t>
  </si>
  <si>
    <t xml:space="preserve">1. Трансфери от/за ЦБ за/от други бюджети </t>
  </si>
  <si>
    <t>§§ 30 - 31; 60</t>
  </si>
  <si>
    <t xml:space="preserve">2. Други трансфери </t>
  </si>
  <si>
    <t>§§ 32; 61- 67;  74 - 78</t>
  </si>
  <si>
    <t>в т. ч. временни безлихвени заеми</t>
  </si>
  <si>
    <t>§§ 74 - 78</t>
  </si>
  <si>
    <t xml:space="preserve">         трансфери за отчислени постъпления</t>
  </si>
  <si>
    <t>3. Трансфери за поети осигурителни вноски и данъци</t>
  </si>
  <si>
    <t>§ 69</t>
  </si>
  <si>
    <t>IV. Вноска в общия бюджет на ЕС</t>
  </si>
  <si>
    <t>§ 33</t>
  </si>
  <si>
    <t xml:space="preserve">V. Дефицит / излишък = I - II +III - IV </t>
  </si>
  <si>
    <t xml:space="preserve">VI. Финансиране </t>
  </si>
  <si>
    <t>§§ 70 - 98</t>
  </si>
  <si>
    <t>1. Външно финансиране</t>
  </si>
  <si>
    <t>§§ 80 - 82; 92-01; 95-21/95-22; 95-28/95-29 и 95-49</t>
  </si>
  <si>
    <t xml:space="preserve">            получени външни заеми </t>
  </si>
  <si>
    <t>под.§§ 80-11/80-12; 80-31/80-32; 80-51/80-52 и 80-97</t>
  </si>
  <si>
    <t xml:space="preserve">            погашения по външни заеми </t>
  </si>
  <si>
    <t>под.§§ 80-17/80-18; 80-37/80-38; 80-57/80-58; 80-80 и 80-98;</t>
  </si>
  <si>
    <t xml:space="preserve">            държавни /общински/ ЦК емитирани на м/нар. капиталови пазари </t>
  </si>
  <si>
    <t>§ 81</t>
  </si>
  <si>
    <t xml:space="preserve">            получени погашения по предоставени кредити от други държави </t>
  </si>
  <si>
    <t>§ 82</t>
  </si>
  <si>
    <t xml:space="preserve">            операции с др. ЦК и финансови активи </t>
  </si>
  <si>
    <t>под. § 92-01</t>
  </si>
  <si>
    <t xml:space="preserve">            остатък в лв.равн. по валутни сметки и каса в чужбина от предх. период </t>
  </si>
  <si>
    <t>под. §§ 95-21и 95-22</t>
  </si>
  <si>
    <t xml:space="preserve">            наличности  в лв. равн.по валутни сметки и каса в чужб. в кр.на периода </t>
  </si>
  <si>
    <t>под. §§ 95-28/95-29 и 95-49</t>
  </si>
  <si>
    <t xml:space="preserve">2. Придобиване на дялове, акции, съучастия и др, финансови активи </t>
  </si>
  <si>
    <t>§ 70</t>
  </si>
  <si>
    <t>3. Възмездни средства</t>
  </si>
  <si>
    <t>§§ 71 - 73 и 79</t>
  </si>
  <si>
    <t xml:space="preserve">            предоставени </t>
  </si>
  <si>
    <t>под. § 71-01 и § 72-01</t>
  </si>
  <si>
    <t xml:space="preserve">            възстановени</t>
  </si>
  <si>
    <t xml:space="preserve">под. § 71-02 и § 72-02 </t>
  </si>
  <si>
    <t xml:space="preserve">            нето плащания по активирани гаранции, поръчителства и преоформен дълг </t>
  </si>
  <si>
    <t xml:space="preserve"> § 73</t>
  </si>
  <si>
    <t xml:space="preserve">            предоставени заеми към крайни бенифициенти</t>
  </si>
  <si>
    <t>под. § 79-01</t>
  </si>
  <si>
    <t xml:space="preserve">            възстановени суми по заеми от крайни бенифициенти</t>
  </si>
  <si>
    <t>под. § 79-02</t>
  </si>
  <si>
    <t>4. Приватизация на дялове, акции и участия</t>
  </si>
  <si>
    <t>§ 90</t>
  </si>
  <si>
    <t xml:space="preserve">5. Покупко-продажба на държавни/общински/ ценни книжа от бюдж. предприятия </t>
  </si>
  <si>
    <t>§ 91</t>
  </si>
  <si>
    <t xml:space="preserve">6. Друго вътрешно финансиране </t>
  </si>
  <si>
    <t>§§ 83; 85 - 88; 92-02; 93</t>
  </si>
  <si>
    <t xml:space="preserve">            операции по вътрешен дълг и финан. активи- нето </t>
  </si>
  <si>
    <t>§§ 83; 85 - 86 и 92-02</t>
  </si>
  <si>
    <t xml:space="preserve">            друго финансиране </t>
  </si>
  <si>
    <t>§§ 87; 88 и 93</t>
  </si>
  <si>
    <t>7.Суми по разчети за поети осигур, вноски и данъци</t>
  </si>
  <si>
    <t>§89</t>
  </si>
  <si>
    <t xml:space="preserve">8. Наличности в началото на периода </t>
  </si>
  <si>
    <t>под. §§ 95-01 до 95-06</t>
  </si>
  <si>
    <t xml:space="preserve">9 Наличности в края на периода </t>
  </si>
  <si>
    <t>под. §§ 95-07 до 95-13</t>
  </si>
  <si>
    <t xml:space="preserve">10. Преоценка на валутни наличности </t>
  </si>
  <si>
    <t>под. § 95-14</t>
  </si>
  <si>
    <t xml:space="preserve">11. Депозити и сметки консолидирани в "Единната сметка" от предх. период </t>
  </si>
  <si>
    <t>под. §§ 96-01 до 96-03</t>
  </si>
  <si>
    <t>12. Депозити и сметки консолидирани в "Единната сметка" в края на периода</t>
  </si>
  <si>
    <t>под. §§ 96-07 до 96-09</t>
  </si>
  <si>
    <t xml:space="preserve">13. Касови операции, депозити, покупко-продажба на валута и сетълмент </t>
  </si>
  <si>
    <t>§ 98</t>
  </si>
  <si>
    <t xml:space="preserve">            в т. ч. покупко-продажба на валута (+/-) </t>
  </si>
  <si>
    <t>под. § 98-30</t>
  </si>
  <si>
    <t>ЧИСЛЕНОСТ НА ПЕРСОНАЛА</t>
  </si>
  <si>
    <t xml:space="preserve">Щатни бройки </t>
  </si>
  <si>
    <t>по трудови правоотношения</t>
  </si>
  <si>
    <t>по служебни правоотношения</t>
  </si>
  <si>
    <t xml:space="preserve">Средногодишни щатни бройки </t>
  </si>
  <si>
    <t>(e-mail)</t>
  </si>
  <si>
    <t xml:space="preserve">(служебни телефони) </t>
  </si>
  <si>
    <t>(дата)</t>
  </si>
  <si>
    <t>ИЗГОТВИЛ:</t>
  </si>
  <si>
    <t>ГЛ. СЧЕТОВОДИТЕЛ:</t>
  </si>
  <si>
    <t>РЪКОВОДИТЕЛ:</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</si>
</sst>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 #,##0.00_-;_-* &quot;-&quot;??_-;_-@_-"/>
    <numFmt numFmtId="164" formatCode="dd\.m\.yyyy\ &quot;г.&quot;;@"/>
    <numFmt numFmtId="165" formatCode="000&quot; &quot;000&quot; &quot;000"/>
    <numFmt numFmtId="166" formatCode="0.0"/>
    <numFmt numFmtId="167" formatCode="#,##0;[Red]\(#,##0\)"/>
  </numFmts>
  <fonts count="44" x14ac:knownFonts="1">
    <font>
      <sz val="11"/>
      <color theme="1"/>
      <name val="Calibri"/>
      <family val="2"/>
      <scheme val="minor"/>
    </font>
    <font>
      <sz val="11"/>
      <color theme="1"/>
      <name val="Calibri"/>
      <family val="2"/>
      <scheme val="minor"/>
    </font>
    <font>
      <sz val="10"/>
      <name val="Times New Roman"/>
      <family val="1"/>
      <charset val="204"/>
    </font>
    <font>
      <b/>
      <sz val="12"/>
      <name val="Times New Roman"/>
      <family val="1"/>
      <charset val="204"/>
    </font>
    <font>
      <b/>
      <sz val="10"/>
      <name val="Times New Roman"/>
      <family val="1"/>
      <charset val="204"/>
    </font>
    <font>
      <b/>
      <sz val="14"/>
      <name val="Times New Roman"/>
      <family val="1"/>
      <charset val="204"/>
    </font>
    <font>
      <b/>
      <sz val="11"/>
      <name val="Times New Roman"/>
      <family val="1"/>
      <charset val="204"/>
    </font>
    <font>
      <b/>
      <sz val="16"/>
      <name val="Times New Roman"/>
      <family val="1"/>
      <charset val="204"/>
    </font>
    <font>
      <sz val="10"/>
      <name val="Arial"/>
      <family val="2"/>
      <charset val="204"/>
    </font>
    <font>
      <b/>
      <sz val="12"/>
      <name val="Times New Roman CYR"/>
      <charset val="204"/>
    </font>
    <font>
      <sz val="12"/>
      <name val="Times New Roman"/>
      <family val="1"/>
      <charset val="204"/>
    </font>
    <font>
      <b/>
      <i/>
      <sz val="14"/>
      <color rgb="FF800000"/>
      <name val="Times New Roman bold"/>
      <charset val="204"/>
    </font>
    <font>
      <sz val="12"/>
      <name val="Times New Roman CYR"/>
      <family val="1"/>
      <charset val="204"/>
    </font>
    <font>
      <b/>
      <sz val="12"/>
      <color rgb="FF800000"/>
      <name val="Times New Roman CYR"/>
      <charset val="204"/>
    </font>
    <font>
      <b/>
      <i/>
      <sz val="14"/>
      <color rgb="FF000099"/>
      <name val="Times New Roman Cyr"/>
      <charset val="204"/>
    </font>
    <font>
      <b/>
      <i/>
      <sz val="14"/>
      <color rgb="FF000099"/>
      <name val="Times New Roman"/>
      <family val="1"/>
      <charset val="204"/>
    </font>
    <font>
      <b/>
      <i/>
      <sz val="13"/>
      <color rgb="FF000099"/>
      <name val="Times New Roman Cyr"/>
      <charset val="204"/>
    </font>
    <font>
      <b/>
      <sz val="13"/>
      <name val="Times New Roman"/>
      <family val="1"/>
      <charset val="204"/>
    </font>
    <font>
      <i/>
      <sz val="12"/>
      <name val="Times New Roman"/>
      <family val="1"/>
      <charset val="204"/>
    </font>
    <font>
      <sz val="11"/>
      <name val="Times New Roman"/>
      <family val="1"/>
      <charset val="204"/>
    </font>
    <font>
      <sz val="12"/>
      <color indexed="10"/>
      <name val="Times New Roman"/>
      <family val="1"/>
      <charset val="204"/>
    </font>
    <font>
      <sz val="12"/>
      <color rgb="FF800000"/>
      <name val="Times New Roman CYR"/>
      <charset val="204"/>
    </font>
    <font>
      <sz val="10"/>
      <color indexed="10"/>
      <name val="Times New Roman"/>
      <family val="1"/>
      <charset val="204"/>
    </font>
    <font>
      <sz val="12"/>
      <color rgb="FF660066"/>
      <name val="Times New Roman CYR"/>
      <charset val="204"/>
    </font>
    <font>
      <b/>
      <sz val="10"/>
      <color rgb="FFFFFF00"/>
      <name val="Times New Roman"/>
      <family val="1"/>
      <charset val="204"/>
    </font>
    <font>
      <b/>
      <sz val="10"/>
      <color theme="0"/>
      <name val="Times New Roman"/>
      <family val="1"/>
      <charset val="204"/>
    </font>
    <font>
      <sz val="10"/>
      <color theme="0"/>
      <name val="Times New Roman"/>
      <family val="1"/>
      <charset val="204"/>
    </font>
    <font>
      <b/>
      <sz val="12"/>
      <color theme="0"/>
      <name val="Times New Roman"/>
      <family val="1"/>
      <charset val="204"/>
    </font>
    <font>
      <b/>
      <u/>
      <sz val="12"/>
      <color rgb="FF000099"/>
      <name val="Times New Roman CYR"/>
      <charset val="204"/>
    </font>
    <font>
      <b/>
      <sz val="12"/>
      <color rgb="FF000099"/>
      <name val="Times New Roman CYR"/>
      <charset val="204"/>
    </font>
    <font>
      <b/>
      <i/>
      <sz val="12"/>
      <color indexed="18"/>
      <name val="Times New Roman Bold"/>
    </font>
    <font>
      <b/>
      <i/>
      <sz val="12"/>
      <name val="Times New Roman"/>
      <family val="1"/>
      <charset val="204"/>
    </font>
    <font>
      <i/>
      <sz val="12"/>
      <name val="Times New Roman Cyr"/>
      <family val="1"/>
      <charset val="204"/>
    </font>
    <font>
      <b/>
      <i/>
      <sz val="10"/>
      <name val="Times New Roman"/>
      <family val="1"/>
      <charset val="204"/>
    </font>
    <font>
      <i/>
      <sz val="11"/>
      <name val="Times New Roman"/>
      <family val="1"/>
      <charset val="204"/>
    </font>
    <font>
      <sz val="10"/>
      <color indexed="81"/>
      <name val="Times New Roman"/>
      <family val="1"/>
      <charset val="204"/>
    </font>
    <font>
      <i/>
      <u/>
      <sz val="10"/>
      <color indexed="10"/>
      <name val="Times New Roman"/>
      <family val="1"/>
      <charset val="204"/>
    </font>
    <font>
      <b/>
      <i/>
      <u/>
      <sz val="10"/>
      <color indexed="10"/>
      <name val="Times New Roman"/>
      <family val="1"/>
      <charset val="204"/>
    </font>
    <font>
      <b/>
      <i/>
      <sz val="10"/>
      <color indexed="81"/>
      <name val="Times New Roman"/>
      <family val="1"/>
      <charset val="204"/>
    </font>
    <font>
      <b/>
      <i/>
      <sz val="10"/>
      <color indexed="10"/>
      <name val="Times New Roman"/>
      <family val="1"/>
      <charset val="204"/>
    </font>
    <font>
      <b/>
      <sz val="11"/>
      <color indexed="18"/>
      <name val="Times New Roman"/>
      <family val="1"/>
      <charset val="204"/>
    </font>
    <font>
      <b/>
      <i/>
      <sz val="11"/>
      <color indexed="10"/>
      <name val="Times New Roman"/>
      <family val="1"/>
      <charset val="204"/>
    </font>
    <font>
      <b/>
      <sz val="11"/>
      <color indexed="16"/>
      <name val="Times New Roman"/>
      <family val="1"/>
      <charset val="204"/>
    </font>
    <font>
      <b/>
      <sz val="11"/>
      <color indexed="81"/>
      <name val="Times New Roman"/>
      <family val="1"/>
      <charset val="204"/>
    </font>
  </fonts>
  <fills count="1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66"/>
        <bgColor indexed="64"/>
      </patternFill>
    </fill>
    <fill>
      <patternFill patternType="solid">
        <fgColor rgb="FFF0FDCF"/>
        <bgColor indexed="64"/>
      </patternFill>
    </fill>
    <fill>
      <patternFill patternType="solid">
        <fgColor rgb="FFF1FFE1"/>
        <bgColor indexed="64"/>
      </patternFill>
    </fill>
    <fill>
      <patternFill patternType="solid">
        <fgColor rgb="FFFFFF99"/>
        <bgColor indexed="64"/>
      </patternFill>
    </fill>
    <fill>
      <patternFill patternType="solid">
        <fgColor rgb="FFFFFFCC"/>
        <bgColor indexed="64"/>
      </patternFill>
    </fill>
    <fill>
      <patternFill patternType="solid">
        <fgColor rgb="FFE2F999"/>
        <bgColor indexed="64"/>
      </patternFill>
    </fill>
    <fill>
      <patternFill patternType="solid">
        <fgColor theme="7" tint="0.79998168889431442"/>
        <bgColor indexed="64"/>
      </patternFill>
    </fill>
    <fill>
      <patternFill patternType="solid">
        <fgColor rgb="FFF2F0F6"/>
        <bgColor indexed="64"/>
      </patternFill>
    </fill>
    <fill>
      <patternFill patternType="solid">
        <fgColor rgb="FF000099"/>
        <bgColor indexed="64"/>
      </patternFill>
    </fill>
    <fill>
      <patternFill patternType="solid">
        <fgColor rgb="FFFF0000"/>
        <bgColor indexed="64"/>
      </patternFill>
    </fill>
    <fill>
      <patternFill patternType="solid">
        <fgColor theme="0" tint="-4.9989318521683403E-2"/>
        <bgColor indexed="64"/>
      </patternFill>
    </fill>
  </fills>
  <borders count="117">
    <border>
      <left/>
      <right/>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style="medium">
        <color indexed="64"/>
      </right>
      <top/>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right style="medium">
        <color indexed="64"/>
      </right>
      <top/>
      <bottom/>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top/>
      <bottom style="thin">
        <color indexed="64"/>
      </bottom>
      <diagonal/>
    </border>
    <border>
      <left style="medium">
        <color indexed="64"/>
      </left>
      <right style="medium">
        <color indexed="64"/>
      </right>
      <top style="double">
        <color indexed="64"/>
      </top>
      <bottom style="hair">
        <color indexed="64"/>
      </bottom>
      <diagonal/>
    </border>
    <border>
      <left style="medium">
        <color indexed="64"/>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style="medium">
        <color indexed="64"/>
      </right>
      <top style="double">
        <color indexed="64"/>
      </top>
      <bottom style="hair">
        <color indexed="64"/>
      </bottom>
      <diagonal/>
    </border>
    <border>
      <left style="medium">
        <color indexed="64"/>
      </left>
      <right style="medium">
        <color indexed="64"/>
      </right>
      <top style="hair">
        <color indexed="64"/>
      </top>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thin">
        <color indexed="64"/>
      </bottom>
      <diagonal/>
    </border>
    <border>
      <left style="medium">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style="thin">
        <color indexed="64"/>
      </top>
      <bottom/>
      <diagonal/>
    </border>
    <border>
      <left style="medium">
        <color indexed="64"/>
      </left>
      <right/>
      <top style="hair">
        <color indexed="64"/>
      </top>
      <bottom/>
      <diagonal/>
    </border>
    <border>
      <left style="medium">
        <color indexed="64"/>
      </left>
      <right/>
      <top style="thin">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style="medium">
        <color indexed="64"/>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style="medium">
        <color indexed="64"/>
      </left>
      <right style="medium">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thin">
        <color indexed="64"/>
      </right>
      <top/>
      <bottom style="hair">
        <color indexed="64"/>
      </bottom>
      <diagonal/>
    </border>
    <border>
      <left style="medium">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medium">
        <color indexed="64"/>
      </left>
      <right style="medium">
        <color indexed="64"/>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medium">
        <color indexed="64"/>
      </right>
      <top style="dashed">
        <color indexed="64"/>
      </top>
      <bottom style="dashed">
        <color indexed="64"/>
      </bottom>
      <diagonal/>
    </border>
    <border>
      <left style="medium">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style="medium">
        <color indexed="64"/>
      </left>
      <right style="medium">
        <color indexed="64"/>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left style="medium">
        <color indexed="64"/>
      </left>
      <right style="medium">
        <color indexed="64"/>
      </right>
      <top/>
      <bottom style="hair">
        <color indexed="64"/>
      </bottom>
      <diagonal/>
    </border>
    <border>
      <left style="medium">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double">
        <color indexed="64"/>
      </top>
      <bottom style="thin">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top/>
      <bottom style="hair">
        <color indexed="64"/>
      </bottom>
      <diagonal/>
    </border>
    <border>
      <left/>
      <right/>
      <top style="hair">
        <color indexed="64"/>
      </top>
      <bottom style="hair">
        <color indexed="64"/>
      </bottom>
      <diagonal/>
    </border>
    <border>
      <left/>
      <right/>
      <top style="hair">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hair">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s>
  <cellStyleXfs count="5">
    <xf numFmtId="0" fontId="0" fillId="0" borderId="0"/>
    <xf numFmtId="43" fontId="1" fillId="0" borderId="0" applyFont="0" applyFill="0" applyBorder="0" applyAlignment="0" applyProtection="0"/>
    <xf numFmtId="0" fontId="8" fillId="0" borderId="0"/>
    <xf numFmtId="0" fontId="8" fillId="0" borderId="0"/>
    <xf numFmtId="0" fontId="8" fillId="0" borderId="0"/>
  </cellStyleXfs>
  <cellXfs count="457">
    <xf numFmtId="0" fontId="0" fillId="0" borderId="0" xfId="0"/>
    <xf numFmtId="0" fontId="2" fillId="2" borderId="0" xfId="0" applyFont="1" applyFill="1" applyProtection="1"/>
    <xf numFmtId="0" fontId="3" fillId="2" borderId="0" xfId="0" quotePrefix="1" applyFont="1" applyFill="1" applyAlignment="1" applyProtection="1">
      <alignment horizontal="left"/>
    </xf>
    <xf numFmtId="0" fontId="4" fillId="2" borderId="0" xfId="0" applyFont="1" applyFill="1" applyProtection="1"/>
    <xf numFmtId="0" fontId="5" fillId="2" borderId="0" xfId="0" applyFont="1" applyFill="1" applyAlignment="1" applyProtection="1">
      <alignment horizontal="left"/>
    </xf>
    <xf numFmtId="0" fontId="4" fillId="0" borderId="0" xfId="0" applyFont="1" applyProtection="1"/>
    <xf numFmtId="0" fontId="2" fillId="0" borderId="0" xfId="0" applyFont="1" applyProtection="1"/>
    <xf numFmtId="0" fontId="2" fillId="3" borderId="0" xfId="0" applyFont="1" applyFill="1" applyBorder="1" applyProtection="1"/>
    <xf numFmtId="0" fontId="4" fillId="3" borderId="0" xfId="0" applyFont="1" applyFill="1" applyBorder="1" applyProtection="1"/>
    <xf numFmtId="0" fontId="3" fillId="2" borderId="0" xfId="0" applyFont="1" applyFill="1" applyAlignment="1" applyProtection="1">
      <alignment horizontal="left"/>
    </xf>
    <xf numFmtId="0" fontId="6" fillId="2" borderId="0" xfId="0" applyFont="1" applyFill="1" applyAlignment="1" applyProtection="1">
      <alignment horizontal="left"/>
    </xf>
    <xf numFmtId="0" fontId="4" fillId="2" borderId="0" xfId="0" quotePrefix="1" applyFont="1" applyFill="1" applyAlignment="1" applyProtection="1">
      <alignment horizontal="left"/>
    </xf>
    <xf numFmtId="0" fontId="7" fillId="2" borderId="0" xfId="0" quotePrefix="1" applyFont="1" applyFill="1" applyBorder="1" applyAlignment="1" applyProtection="1">
      <alignment horizontal="left"/>
    </xf>
    <xf numFmtId="0" fontId="5" fillId="4" borderId="1" xfId="0" quotePrefix="1" applyFont="1" applyFill="1" applyBorder="1" applyAlignment="1" applyProtection="1">
      <alignment horizontal="left"/>
    </xf>
    <xf numFmtId="0" fontId="7" fillId="4" borderId="2" xfId="0" quotePrefix="1" applyFont="1" applyFill="1" applyBorder="1" applyAlignment="1" applyProtection="1">
      <alignment horizontal="left"/>
    </xf>
    <xf numFmtId="0" fontId="4" fillId="4" borderId="2" xfId="0" applyFont="1" applyFill="1" applyBorder="1" applyProtection="1"/>
    <xf numFmtId="0" fontId="4" fillId="4" borderId="3" xfId="0" applyFont="1" applyFill="1" applyBorder="1" applyProtection="1"/>
    <xf numFmtId="0" fontId="4" fillId="0" borderId="4" xfId="0" applyFont="1" applyBorder="1" applyProtection="1"/>
    <xf numFmtId="0" fontId="4" fillId="2" borderId="0" xfId="0" applyFont="1" applyFill="1" applyBorder="1" applyProtection="1"/>
    <xf numFmtId="0" fontId="4" fillId="0" borderId="0" xfId="0" applyFont="1" applyBorder="1" applyProtection="1"/>
    <xf numFmtId="0" fontId="5" fillId="2" borderId="0" xfId="0" applyFont="1" applyFill="1" applyProtection="1"/>
    <xf numFmtId="0" fontId="9" fillId="2" borderId="0" xfId="2" applyFont="1" applyFill="1" applyAlignment="1" applyProtection="1">
      <alignment horizontal="left" vertical="center"/>
    </xf>
    <xf numFmtId="0" fontId="10" fillId="5" borderId="5" xfId="0" applyFont="1" applyFill="1" applyBorder="1" applyAlignment="1" applyProtection="1">
      <alignment horizontal="center" vertical="center"/>
    </xf>
    <xf numFmtId="0" fontId="3" fillId="2" borderId="0" xfId="0" applyFont="1" applyFill="1" applyAlignment="1" applyProtection="1">
      <alignment horizontal="right"/>
    </xf>
    <xf numFmtId="164" fontId="11" fillId="6" borderId="5" xfId="2" applyNumberFormat="1" applyFont="1" applyFill="1" applyBorder="1" applyAlignment="1" applyProtection="1">
      <alignment horizontal="center" vertical="center"/>
    </xf>
    <xf numFmtId="0" fontId="12" fillId="2" borderId="0" xfId="2" applyFont="1" applyFill="1" applyAlignment="1" applyProtection="1">
      <alignment horizontal="right" vertical="center"/>
    </xf>
    <xf numFmtId="165" fontId="9" fillId="5" borderId="5" xfId="2" applyNumberFormat="1" applyFont="1" applyFill="1" applyBorder="1" applyAlignment="1" applyProtection="1">
      <alignment horizontal="center" vertical="center"/>
    </xf>
    <xf numFmtId="49" fontId="4" fillId="0" borderId="0" xfId="0" applyNumberFormat="1" applyFont="1" applyBorder="1" applyAlignment="1" applyProtection="1">
      <alignment horizontal="center"/>
    </xf>
    <xf numFmtId="0" fontId="3" fillId="2" borderId="0" xfId="0" applyFont="1" applyFill="1" applyAlignment="1" applyProtection="1">
      <alignment horizontal="center"/>
    </xf>
    <xf numFmtId="0" fontId="10" fillId="3" borderId="0" xfId="0" applyFont="1" applyFill="1" applyBorder="1" applyProtection="1"/>
    <xf numFmtId="0" fontId="12" fillId="2" borderId="0" xfId="2" quotePrefix="1" applyFont="1" applyFill="1" applyAlignment="1" applyProtection="1">
      <alignment vertical="center"/>
    </xf>
    <xf numFmtId="0" fontId="10" fillId="2" borderId="0" xfId="0" applyFont="1" applyFill="1" applyAlignment="1" applyProtection="1">
      <alignment horizontal="center" vertical="center"/>
    </xf>
    <xf numFmtId="0" fontId="4" fillId="2" borderId="0" xfId="0" applyFont="1" applyFill="1" applyAlignment="1" applyProtection="1">
      <alignment horizontal="right"/>
    </xf>
    <xf numFmtId="0" fontId="12" fillId="2" borderId="0" xfId="2" applyFont="1" applyFill="1" applyAlignment="1" applyProtection="1">
      <alignment horizontal="left" vertical="center"/>
    </xf>
    <xf numFmtId="0" fontId="6" fillId="7" borderId="5" xfId="0" applyFont="1" applyFill="1" applyBorder="1" applyAlignment="1" applyProtection="1">
      <alignment horizontal="center" vertical="center"/>
    </xf>
    <xf numFmtId="0" fontId="3" fillId="2" borderId="0" xfId="0" applyFont="1" applyFill="1" applyAlignment="1" applyProtection="1">
      <alignment horizontal="right" vertical="center"/>
    </xf>
    <xf numFmtId="49" fontId="14" fillId="7" borderId="5" xfId="2" applyNumberFormat="1" applyFont="1" applyFill="1" applyBorder="1" applyAlignment="1" applyProtection="1">
      <alignment horizontal="center" vertical="center"/>
    </xf>
    <xf numFmtId="0" fontId="9" fillId="2" borderId="0" xfId="2" quotePrefix="1" applyFont="1" applyFill="1" applyAlignment="1" applyProtection="1">
      <alignment vertical="center"/>
    </xf>
    <xf numFmtId="0" fontId="15" fillId="2" borderId="0" xfId="0" applyFont="1" applyFill="1" applyBorder="1" applyAlignment="1" applyProtection="1">
      <alignment horizontal="right"/>
    </xf>
    <xf numFmtId="0" fontId="10" fillId="2" borderId="0" xfId="0" applyFont="1" applyFill="1" applyBorder="1" applyProtection="1"/>
    <xf numFmtId="0" fontId="16" fillId="8" borderId="5" xfId="2" applyNumberFormat="1" applyFont="1" applyFill="1" applyBorder="1" applyAlignment="1" applyProtection="1">
      <alignment horizontal="center" vertical="center"/>
    </xf>
    <xf numFmtId="0" fontId="16" fillId="8" borderId="5" xfId="2" applyFont="1" applyFill="1" applyBorder="1" applyAlignment="1" applyProtection="1">
      <alignment horizontal="center" vertical="center"/>
    </xf>
    <xf numFmtId="0" fontId="3" fillId="2" borderId="0" xfId="0" applyFont="1" applyFill="1" applyBorder="1" applyProtection="1"/>
    <xf numFmtId="0" fontId="3" fillId="2" borderId="0" xfId="0" applyFont="1" applyFill="1" applyBorder="1" applyAlignment="1" applyProtection="1">
      <alignment horizontal="right"/>
    </xf>
    <xf numFmtId="0" fontId="3" fillId="0" borderId="0" xfId="0" applyFont="1" applyBorder="1" applyProtection="1"/>
    <xf numFmtId="0" fontId="3" fillId="0" borderId="9" xfId="0" applyFont="1" applyBorder="1" applyProtection="1"/>
    <xf numFmtId="0" fontId="10" fillId="0" borderId="9" xfId="0" applyFont="1" applyBorder="1" applyProtection="1"/>
    <xf numFmtId="0" fontId="2" fillId="2" borderId="0" xfId="0" applyFont="1" applyFill="1" applyBorder="1" applyProtection="1"/>
    <xf numFmtId="0" fontId="10" fillId="2" borderId="9" xfId="0" applyFont="1" applyFill="1" applyBorder="1" applyProtection="1"/>
    <xf numFmtId="0" fontId="3" fillId="2" borderId="9" xfId="0" applyFont="1" applyFill="1" applyBorder="1" applyProtection="1"/>
    <xf numFmtId="0" fontId="3" fillId="2" borderId="9" xfId="0" applyFont="1" applyFill="1" applyBorder="1" applyAlignment="1" applyProtection="1">
      <alignment horizontal="right"/>
    </xf>
    <xf numFmtId="166" fontId="3" fillId="2" borderId="10" xfId="0" applyNumberFormat="1" applyFont="1" applyFill="1" applyBorder="1" applyProtection="1"/>
    <xf numFmtId="166" fontId="3" fillId="2" borderId="11" xfId="0" applyNumberFormat="1" applyFont="1" applyFill="1" applyBorder="1" applyProtection="1"/>
    <xf numFmtId="166" fontId="3" fillId="2" borderId="0" xfId="0" applyNumberFormat="1" applyFont="1" applyFill="1" applyBorder="1" applyProtection="1"/>
    <xf numFmtId="166" fontId="3" fillId="2" borderId="0" xfId="0" applyNumberFormat="1" applyFont="1" applyFill="1" applyBorder="1" applyAlignment="1" applyProtection="1">
      <alignment horizontal="left"/>
    </xf>
    <xf numFmtId="0" fontId="10" fillId="2" borderId="0" xfId="0" applyFont="1" applyFill="1" applyProtection="1"/>
    <xf numFmtId="0" fontId="3" fillId="2" borderId="12" xfId="0" quotePrefix="1" applyFont="1" applyFill="1" applyBorder="1" applyAlignment="1" applyProtection="1">
      <alignment horizontal="center"/>
    </xf>
    <xf numFmtId="0" fontId="3" fillId="2" borderId="13" xfId="0" quotePrefix="1" applyFont="1" applyFill="1" applyBorder="1" applyAlignment="1" applyProtection="1">
      <alignment horizontal="center"/>
    </xf>
    <xf numFmtId="0" fontId="18" fillId="7" borderId="15" xfId="0" applyFont="1" applyFill="1" applyBorder="1" applyAlignment="1" applyProtection="1">
      <alignment horizontal="left" vertical="center"/>
    </xf>
    <xf numFmtId="0" fontId="18" fillId="7" borderId="16" xfId="2" applyFont="1" applyFill="1" applyBorder="1" applyAlignment="1" applyProtection="1">
      <alignment horizontal="left" vertical="center"/>
    </xf>
    <xf numFmtId="0" fontId="18" fillId="7" borderId="16" xfId="0" applyFont="1" applyFill="1" applyBorder="1" applyAlignment="1" applyProtection="1">
      <alignment horizontal="left" vertical="center"/>
    </xf>
    <xf numFmtId="0" fontId="18" fillId="7" borderId="17" xfId="2" applyFont="1" applyFill="1" applyBorder="1" applyAlignment="1" applyProtection="1">
      <alignment horizontal="left" vertical="center"/>
    </xf>
    <xf numFmtId="166" fontId="3" fillId="0" borderId="18" xfId="0" applyNumberFormat="1" applyFont="1" applyFill="1" applyBorder="1" applyAlignment="1" applyProtection="1">
      <alignment horizontal="center" vertical="center" wrapText="1"/>
    </xf>
    <xf numFmtId="166" fontId="3" fillId="2" borderId="13" xfId="0" applyNumberFormat="1" applyFont="1" applyFill="1" applyBorder="1" applyAlignment="1" applyProtection="1">
      <alignment horizontal="center" vertical="center" wrapText="1"/>
    </xf>
    <xf numFmtId="0" fontId="6" fillId="7" borderId="19" xfId="2" applyFont="1" applyFill="1" applyBorder="1" applyAlignment="1" applyProtection="1">
      <alignment horizontal="center" vertical="center"/>
    </xf>
    <xf numFmtId="0" fontId="10" fillId="0" borderId="0" xfId="0" applyFont="1" applyProtection="1"/>
    <xf numFmtId="0" fontId="5" fillId="2" borderId="18" xfId="0" quotePrefix="1" applyFont="1" applyFill="1" applyBorder="1" applyAlignment="1" applyProtection="1">
      <alignment horizontal="center" vertical="top"/>
    </xf>
    <xf numFmtId="0" fontId="3" fillId="2" borderId="18" xfId="0" quotePrefix="1" applyFont="1" applyFill="1" applyBorder="1" applyAlignment="1" applyProtection="1">
      <alignment horizontal="center"/>
    </xf>
    <xf numFmtId="0" fontId="18" fillId="8" borderId="7" xfId="0" applyFont="1" applyFill="1" applyBorder="1" applyAlignment="1" applyProtection="1">
      <alignment horizontal="center" vertical="center" wrapText="1"/>
    </xf>
    <xf numFmtId="0" fontId="18" fillId="8" borderId="5" xfId="0" applyFont="1" applyFill="1" applyBorder="1" applyAlignment="1" applyProtection="1">
      <alignment horizontal="center" vertical="center" wrapText="1"/>
    </xf>
    <xf numFmtId="0" fontId="18" fillId="8" borderId="20" xfId="0" applyFont="1" applyFill="1" applyBorder="1" applyAlignment="1" applyProtection="1">
      <alignment horizontal="center" vertical="center" wrapText="1"/>
    </xf>
    <xf numFmtId="0" fontId="3" fillId="0" borderId="12" xfId="0" applyFont="1" applyBorder="1" applyAlignment="1" applyProtection="1">
      <alignment horizontal="center"/>
    </xf>
    <xf numFmtId="0" fontId="3" fillId="2" borderId="13" xfId="0" applyFont="1" applyFill="1" applyBorder="1" applyAlignment="1" applyProtection="1">
      <alignment horizontal="center"/>
    </xf>
    <xf numFmtId="0" fontId="6" fillId="7" borderId="21" xfId="2" applyFont="1" applyFill="1" applyBorder="1" applyAlignment="1" applyProtection="1">
      <alignment horizontal="center" vertical="center"/>
    </xf>
    <xf numFmtId="0" fontId="10" fillId="2" borderId="12" xfId="0" applyFont="1" applyFill="1" applyBorder="1" applyAlignment="1" applyProtection="1">
      <alignment horizontal="center"/>
    </xf>
    <xf numFmtId="0" fontId="3" fillId="2" borderId="12" xfId="0" applyFont="1" applyFill="1" applyBorder="1" applyAlignment="1" applyProtection="1">
      <alignment horizontal="center"/>
    </xf>
    <xf numFmtId="0" fontId="3" fillId="2" borderId="22" xfId="0" applyFont="1" applyFill="1" applyBorder="1" applyAlignment="1" applyProtection="1">
      <alignment horizontal="center"/>
    </xf>
    <xf numFmtId="0" fontId="3" fillId="2" borderId="23" xfId="0" applyFont="1" applyFill="1" applyBorder="1" applyAlignment="1" applyProtection="1">
      <alignment horizontal="center"/>
    </xf>
    <xf numFmtId="0" fontId="3" fillId="2" borderId="24" xfId="0" applyFont="1" applyFill="1" applyBorder="1" applyAlignment="1" applyProtection="1">
      <alignment horizontal="center"/>
    </xf>
    <xf numFmtId="0" fontId="3" fillId="0" borderId="18" xfId="0" applyFont="1" applyBorder="1" applyAlignment="1" applyProtection="1">
      <alignment horizontal="center"/>
    </xf>
    <xf numFmtId="0" fontId="6" fillId="2" borderId="25" xfId="0" applyFont="1" applyFill="1" applyBorder="1" applyAlignment="1" applyProtection="1">
      <alignment horizontal="left"/>
    </xf>
    <xf numFmtId="0" fontId="10" fillId="2" borderId="26" xfId="0" applyFont="1" applyFill="1" applyBorder="1" applyAlignment="1" applyProtection="1">
      <alignment horizontal="center"/>
    </xf>
    <xf numFmtId="0" fontId="10" fillId="2" borderId="26" xfId="0" applyFont="1" applyFill="1" applyBorder="1" applyProtection="1"/>
    <xf numFmtId="0" fontId="3" fillId="2" borderId="26" xfId="0" quotePrefix="1" applyFont="1" applyFill="1" applyBorder="1" applyAlignment="1" applyProtection="1">
      <alignment horizontal="center"/>
    </xf>
    <xf numFmtId="0" fontId="18" fillId="2" borderId="27" xfId="0" quotePrefix="1" applyFont="1" applyFill="1" applyBorder="1" applyAlignment="1" applyProtection="1">
      <alignment horizontal="center"/>
    </xf>
    <xf numFmtId="0" fontId="18" fillId="2" borderId="5" xfId="0" quotePrefix="1" applyFont="1" applyFill="1" applyBorder="1" applyAlignment="1" applyProtection="1">
      <alignment horizontal="center"/>
    </xf>
    <xf numFmtId="0" fontId="18" fillId="2" borderId="20" xfId="0" quotePrefix="1" applyFont="1" applyFill="1" applyBorder="1" applyAlignment="1" applyProtection="1">
      <alignment horizontal="center"/>
    </xf>
    <xf numFmtId="0" fontId="4" fillId="0" borderId="28" xfId="0" quotePrefix="1" applyFont="1" applyBorder="1" applyAlignment="1" applyProtection="1">
      <alignment horizontal="center"/>
    </xf>
    <xf numFmtId="0" fontId="2" fillId="2" borderId="13" xfId="0" applyFont="1" applyFill="1" applyBorder="1" applyProtection="1"/>
    <xf numFmtId="0" fontId="6" fillId="2" borderId="5" xfId="0" quotePrefix="1" applyFont="1" applyFill="1" applyBorder="1" applyAlignment="1" applyProtection="1">
      <alignment horizontal="left"/>
    </xf>
    <xf numFmtId="0" fontId="10" fillId="2" borderId="12" xfId="0" applyFont="1" applyFill="1" applyBorder="1" applyProtection="1"/>
    <xf numFmtId="0" fontId="3" fillId="2" borderId="12" xfId="0" applyFont="1" applyFill="1" applyBorder="1" applyAlignment="1" applyProtection="1"/>
    <xf numFmtId="0" fontId="3" fillId="2" borderId="29" xfId="0" applyFont="1" applyFill="1" applyBorder="1" applyAlignment="1" applyProtection="1"/>
    <xf numFmtId="0" fontId="3" fillId="2" borderId="21" xfId="0" applyFont="1" applyFill="1" applyBorder="1" applyAlignment="1" applyProtection="1"/>
    <xf numFmtId="0" fontId="3" fillId="2" borderId="30" xfId="0" applyFont="1" applyFill="1" applyBorder="1" applyAlignment="1" applyProtection="1"/>
    <xf numFmtId="0" fontId="3" fillId="0" borderId="31" xfId="0" applyFont="1" applyBorder="1" applyAlignment="1" applyProtection="1"/>
    <xf numFmtId="0" fontId="3" fillId="2" borderId="13" xfId="0" applyFont="1" applyFill="1" applyBorder="1" applyAlignment="1" applyProtection="1"/>
    <xf numFmtId="0" fontId="6" fillId="2" borderId="21" xfId="0" applyFont="1" applyFill="1" applyBorder="1" applyAlignment="1" applyProtection="1">
      <alignment horizontal="left"/>
    </xf>
    <xf numFmtId="0" fontId="10" fillId="0" borderId="0" xfId="0" applyFont="1" applyBorder="1" applyProtection="1"/>
    <xf numFmtId="0" fontId="5" fillId="7" borderId="32" xfId="0" applyFont="1" applyFill="1" applyBorder="1" applyAlignment="1" applyProtection="1">
      <alignment horizontal="left"/>
    </xf>
    <xf numFmtId="0" fontId="10" fillId="7" borderId="32" xfId="0" applyFont="1" applyFill="1" applyBorder="1" applyAlignment="1" applyProtection="1">
      <alignment horizontal="left"/>
    </xf>
    <xf numFmtId="0" fontId="3" fillId="7" borderId="32" xfId="0" quotePrefix="1" applyFont="1" applyFill="1" applyBorder="1" applyAlignment="1" applyProtection="1">
      <alignment horizontal="left"/>
    </xf>
    <xf numFmtId="3" fontId="3" fillId="7" borderId="32" xfId="0" applyNumberFormat="1" applyFont="1" applyFill="1" applyBorder="1" applyAlignment="1" applyProtection="1"/>
    <xf numFmtId="3" fontId="10" fillId="7" borderId="33" xfId="0" applyNumberFormat="1" applyFont="1" applyFill="1" applyBorder="1" applyAlignment="1" applyProtection="1"/>
    <xf numFmtId="3" fontId="10" fillId="7" borderId="34" xfId="0" applyNumberFormat="1" applyFont="1" applyFill="1" applyBorder="1" applyAlignment="1" applyProtection="1"/>
    <xf numFmtId="3" fontId="10" fillId="7" borderId="35" xfId="0" applyNumberFormat="1" applyFont="1" applyFill="1" applyBorder="1" applyAlignment="1" applyProtection="1"/>
    <xf numFmtId="1" fontId="3" fillId="0" borderId="28" xfId="0" applyNumberFormat="1" applyFont="1" applyBorder="1" applyAlignment="1" applyProtection="1"/>
    <xf numFmtId="4" fontId="3" fillId="2" borderId="13" xfId="0" applyNumberFormat="1" applyFont="1" applyFill="1" applyBorder="1" applyAlignment="1" applyProtection="1"/>
    <xf numFmtId="3" fontId="6" fillId="7" borderId="34" xfId="0" applyNumberFormat="1" applyFont="1" applyFill="1" applyBorder="1" applyAlignment="1" applyProtection="1">
      <alignment horizontal="center"/>
    </xf>
    <xf numFmtId="166" fontId="10" fillId="0" borderId="36" xfId="0" applyNumberFormat="1" applyFont="1" applyBorder="1" applyProtection="1"/>
    <xf numFmtId="0" fontId="10" fillId="2" borderId="37" xfId="0" applyFont="1" applyFill="1" applyBorder="1" applyAlignment="1" applyProtection="1">
      <alignment horizontal="left"/>
    </xf>
    <xf numFmtId="3" fontId="10" fillId="2" borderId="37" xfId="0" applyNumberFormat="1" applyFont="1" applyFill="1" applyBorder="1" applyAlignment="1" applyProtection="1"/>
    <xf numFmtId="3" fontId="10" fillId="2" borderId="38" xfId="0" applyNumberFormat="1" applyFont="1" applyFill="1" applyBorder="1" applyAlignment="1" applyProtection="1"/>
    <xf numFmtId="3" fontId="10" fillId="2" borderId="39" xfId="0" applyNumberFormat="1" applyFont="1" applyFill="1" applyBorder="1" applyAlignment="1" applyProtection="1"/>
    <xf numFmtId="3" fontId="10" fillId="2" borderId="40" xfId="0" applyNumberFormat="1" applyFont="1" applyFill="1" applyBorder="1" applyAlignment="1" applyProtection="1"/>
    <xf numFmtId="1" fontId="3" fillId="0" borderId="14" xfId="0" applyNumberFormat="1" applyFont="1" applyBorder="1" applyAlignment="1" applyProtection="1"/>
    <xf numFmtId="1" fontId="3" fillId="2" borderId="13" xfId="0" applyNumberFormat="1" applyFont="1" applyFill="1" applyBorder="1" applyAlignment="1" applyProtection="1">
      <alignment horizontal="right"/>
    </xf>
    <xf numFmtId="3" fontId="19" fillId="2" borderId="39" xfId="0" applyNumberFormat="1" applyFont="1" applyFill="1" applyBorder="1" applyAlignment="1" applyProtection="1">
      <alignment horizontal="center"/>
    </xf>
    <xf numFmtId="166" fontId="10" fillId="0" borderId="0" xfId="0" applyNumberFormat="1" applyFont="1" applyBorder="1" applyProtection="1"/>
    <xf numFmtId="0" fontId="10" fillId="2" borderId="41" xfId="0" applyFont="1" applyFill="1" applyBorder="1" applyAlignment="1" applyProtection="1">
      <alignment horizontal="left"/>
    </xf>
    <xf numFmtId="3" fontId="10" fillId="2" borderId="41" xfId="0" applyNumberFormat="1" applyFont="1" applyFill="1" applyBorder="1" applyAlignment="1" applyProtection="1"/>
    <xf numFmtId="3" fontId="10" fillId="2" borderId="42" xfId="0" applyNumberFormat="1" applyFont="1" applyFill="1" applyBorder="1" applyAlignment="1" applyProtection="1"/>
    <xf numFmtId="3" fontId="10" fillId="2" borderId="43" xfId="0" applyNumberFormat="1" applyFont="1" applyFill="1" applyBorder="1" applyAlignment="1" applyProtection="1"/>
    <xf numFmtId="3" fontId="10" fillId="2" borderId="44" xfId="0" applyNumberFormat="1" applyFont="1" applyFill="1" applyBorder="1" applyAlignment="1" applyProtection="1"/>
    <xf numFmtId="1" fontId="3" fillId="0" borderId="45" xfId="0" applyNumberFormat="1" applyFont="1" applyBorder="1" applyAlignment="1" applyProtection="1"/>
    <xf numFmtId="3" fontId="19" fillId="2" borderId="43" xfId="0" applyNumberFormat="1" applyFont="1" applyFill="1" applyBorder="1" applyAlignment="1" applyProtection="1">
      <alignment horizontal="center"/>
    </xf>
    <xf numFmtId="0" fontId="10" fillId="2" borderId="26" xfId="0" applyFont="1" applyFill="1" applyBorder="1" applyAlignment="1" applyProtection="1">
      <alignment horizontal="left"/>
    </xf>
    <xf numFmtId="3" fontId="10" fillId="2" borderId="26" xfId="0" applyNumberFormat="1" applyFont="1" applyFill="1" applyBorder="1" applyAlignment="1" applyProtection="1"/>
    <xf numFmtId="3" fontId="10" fillId="2" borderId="27" xfId="0" applyNumberFormat="1" applyFont="1" applyFill="1" applyBorder="1" applyAlignment="1" applyProtection="1"/>
    <xf numFmtId="3" fontId="10" fillId="2" borderId="5" xfId="0" applyNumberFormat="1" applyFont="1" applyFill="1" applyBorder="1" applyAlignment="1" applyProtection="1"/>
    <xf numFmtId="3" fontId="10" fillId="2" borderId="20" xfId="0" applyNumberFormat="1" applyFont="1" applyFill="1" applyBorder="1" applyAlignment="1" applyProtection="1"/>
    <xf numFmtId="3" fontId="19" fillId="2" borderId="5" xfId="0" applyNumberFormat="1" applyFont="1" applyFill="1" applyBorder="1" applyAlignment="1" applyProtection="1">
      <alignment horizontal="center"/>
    </xf>
    <xf numFmtId="0" fontId="10" fillId="2" borderId="18" xfId="0" applyFont="1" applyFill="1" applyBorder="1" applyAlignment="1" applyProtection="1">
      <alignment horizontal="left"/>
    </xf>
    <xf numFmtId="3" fontId="10" fillId="2" borderId="18" xfId="0" applyNumberFormat="1" applyFont="1" applyFill="1" applyBorder="1" applyAlignment="1" applyProtection="1"/>
    <xf numFmtId="3" fontId="10" fillId="2" borderId="46" xfId="0" applyNumberFormat="1" applyFont="1" applyFill="1" applyBorder="1" applyAlignment="1" applyProtection="1"/>
    <xf numFmtId="3" fontId="10" fillId="2" borderId="25" xfId="0" applyNumberFormat="1" applyFont="1" applyFill="1" applyBorder="1" applyAlignment="1" applyProtection="1"/>
    <xf numFmtId="3" fontId="10" fillId="2" borderId="47" xfId="0" applyNumberFormat="1" applyFont="1" applyFill="1" applyBorder="1" applyAlignment="1" applyProtection="1"/>
    <xf numFmtId="3" fontId="19" fillId="2" borderId="25" xfId="0" applyNumberFormat="1" applyFont="1" applyFill="1" applyBorder="1" applyAlignment="1" applyProtection="1">
      <alignment horizontal="center"/>
    </xf>
    <xf numFmtId="0" fontId="10" fillId="8" borderId="48" xfId="0" applyFont="1" applyFill="1" applyBorder="1" applyAlignment="1" applyProtection="1">
      <alignment horizontal="left"/>
    </xf>
    <xf numFmtId="1" fontId="3" fillId="8" borderId="48" xfId="0" applyNumberFormat="1" applyFont="1" applyFill="1" applyBorder="1" applyAlignment="1" applyProtection="1"/>
    <xf numFmtId="3" fontId="19" fillId="8" borderId="48" xfId="0" applyNumberFormat="1" applyFont="1" applyFill="1" applyBorder="1" applyAlignment="1" applyProtection="1"/>
    <xf numFmtId="3" fontId="19" fillId="8" borderId="49" xfId="0" applyNumberFormat="1" applyFont="1" applyFill="1" applyBorder="1" applyAlignment="1" applyProtection="1"/>
    <xf numFmtId="3" fontId="19" fillId="8" borderId="50" xfId="0" applyNumberFormat="1" applyFont="1" applyFill="1" applyBorder="1" applyAlignment="1" applyProtection="1"/>
    <xf numFmtId="3" fontId="19" fillId="8" borderId="51" xfId="0" applyNumberFormat="1" applyFont="1" applyFill="1" applyBorder="1" applyAlignment="1" applyProtection="1"/>
    <xf numFmtId="1" fontId="3" fillId="0" borderId="18" xfId="0" applyNumberFormat="1" applyFont="1" applyBorder="1" applyAlignment="1" applyProtection="1"/>
    <xf numFmtId="3" fontId="19" fillId="8" borderId="50" xfId="0" applyNumberFormat="1" applyFont="1" applyFill="1" applyBorder="1" applyAlignment="1" applyProtection="1">
      <alignment horizontal="center"/>
    </xf>
    <xf numFmtId="0" fontId="10" fillId="8" borderId="52" xfId="0" applyFont="1" applyFill="1" applyBorder="1" applyAlignment="1" applyProtection="1">
      <alignment horizontal="left"/>
    </xf>
    <xf numFmtId="1" fontId="3" fillId="8" borderId="52" xfId="0" applyNumberFormat="1" applyFont="1" applyFill="1" applyBorder="1" applyAlignment="1" applyProtection="1"/>
    <xf numFmtId="3" fontId="19" fillId="8" borderId="52" xfId="0" applyNumberFormat="1" applyFont="1" applyFill="1" applyBorder="1" applyAlignment="1" applyProtection="1"/>
    <xf numFmtId="3" fontId="19" fillId="8" borderId="53" xfId="0" applyNumberFormat="1" applyFont="1" applyFill="1" applyBorder="1" applyAlignment="1" applyProtection="1"/>
    <xf numFmtId="3" fontId="19" fillId="8" borderId="54" xfId="0" applyNumberFormat="1" applyFont="1" applyFill="1" applyBorder="1" applyAlignment="1" applyProtection="1"/>
    <xf numFmtId="3" fontId="19" fillId="8" borderId="55" xfId="0" applyNumberFormat="1" applyFont="1" applyFill="1" applyBorder="1" applyAlignment="1" applyProtection="1"/>
    <xf numFmtId="1" fontId="3" fillId="0" borderId="26" xfId="0" applyNumberFormat="1" applyFont="1" applyBorder="1" applyAlignment="1" applyProtection="1"/>
    <xf numFmtId="3" fontId="19" fillId="8" borderId="54" xfId="0" applyNumberFormat="1" applyFont="1" applyFill="1" applyBorder="1" applyAlignment="1" applyProtection="1">
      <alignment horizontal="center"/>
    </xf>
    <xf numFmtId="0" fontId="10" fillId="8" borderId="56" xfId="0" applyFont="1" applyFill="1" applyBorder="1" applyAlignment="1" applyProtection="1">
      <alignment horizontal="left"/>
    </xf>
    <xf numFmtId="1" fontId="3" fillId="8" borderId="57" xfId="0" applyNumberFormat="1" applyFont="1" applyFill="1" applyBorder="1" applyAlignment="1" applyProtection="1"/>
    <xf numFmtId="3" fontId="19" fillId="8" borderId="57" xfId="0" applyNumberFormat="1" applyFont="1" applyFill="1" applyBorder="1" applyAlignment="1" applyProtection="1"/>
    <xf numFmtId="3" fontId="19" fillId="8" borderId="58" xfId="0" applyNumberFormat="1" applyFont="1" applyFill="1" applyBorder="1" applyAlignment="1" applyProtection="1"/>
    <xf numFmtId="3" fontId="19" fillId="8" borderId="59" xfId="0" applyNumberFormat="1" applyFont="1" applyFill="1" applyBorder="1" applyAlignment="1" applyProtection="1"/>
    <xf numFmtId="3" fontId="19" fillId="8" borderId="60" xfId="0" applyNumberFormat="1" applyFont="1" applyFill="1" applyBorder="1" applyAlignment="1" applyProtection="1"/>
    <xf numFmtId="3" fontId="19" fillId="8" borderId="59" xfId="0" applyNumberFormat="1" applyFont="1" applyFill="1" applyBorder="1" applyAlignment="1" applyProtection="1">
      <alignment horizontal="center"/>
    </xf>
    <xf numFmtId="0" fontId="10" fillId="2" borderId="61" xfId="0" applyFont="1" applyFill="1" applyBorder="1" applyAlignment="1" applyProtection="1">
      <alignment horizontal="left"/>
    </xf>
    <xf numFmtId="3" fontId="10" fillId="2" borderId="48" xfId="0" applyNumberFormat="1" applyFont="1" applyFill="1" applyBorder="1" applyAlignment="1" applyProtection="1"/>
    <xf numFmtId="3" fontId="10" fillId="2" borderId="49" xfId="0" applyNumberFormat="1" applyFont="1" applyFill="1" applyBorder="1" applyAlignment="1" applyProtection="1"/>
    <xf numFmtId="3" fontId="10" fillId="2" borderId="50" xfId="0" applyNumberFormat="1" applyFont="1" applyFill="1" applyBorder="1" applyAlignment="1" applyProtection="1"/>
    <xf numFmtId="3" fontId="10" fillId="2" borderId="51" xfId="0" applyNumberFormat="1" applyFont="1" applyFill="1" applyBorder="1" applyAlignment="1" applyProtection="1"/>
    <xf numFmtId="3" fontId="19" fillId="2" borderId="50" xfId="0" applyNumberFormat="1" applyFont="1" applyFill="1" applyBorder="1" applyAlignment="1" applyProtection="1">
      <alignment horizontal="center"/>
    </xf>
    <xf numFmtId="0" fontId="10" fillId="2" borderId="62" xfId="0" applyFont="1" applyFill="1" applyBorder="1" applyAlignment="1" applyProtection="1">
      <alignment horizontal="left"/>
    </xf>
    <xf numFmtId="3" fontId="10" fillId="2" borderId="52" xfId="0" applyNumberFormat="1" applyFont="1" applyFill="1" applyBorder="1" applyAlignment="1" applyProtection="1"/>
    <xf numFmtId="3" fontId="10" fillId="2" borderId="53" xfId="0" applyNumberFormat="1" applyFont="1" applyFill="1" applyBorder="1" applyAlignment="1" applyProtection="1"/>
    <xf numFmtId="3" fontId="10" fillId="2" borderId="54" xfId="0" applyNumberFormat="1" applyFont="1" applyFill="1" applyBorder="1" applyAlignment="1" applyProtection="1"/>
    <xf numFmtId="3" fontId="10" fillId="2" borderId="55" xfId="0" applyNumberFormat="1" applyFont="1" applyFill="1" applyBorder="1" applyAlignment="1" applyProtection="1"/>
    <xf numFmtId="3" fontId="19" fillId="2" borderId="54" xfId="0" applyNumberFormat="1" applyFont="1" applyFill="1" applyBorder="1" applyAlignment="1" applyProtection="1">
      <alignment horizontal="center"/>
    </xf>
    <xf numFmtId="1" fontId="3" fillId="0" borderId="63" xfId="0" applyNumberFormat="1" applyFont="1" applyBorder="1" applyAlignment="1" applyProtection="1"/>
    <xf numFmtId="0" fontId="10" fillId="2" borderId="64" xfId="0" applyFont="1" applyFill="1" applyBorder="1" applyAlignment="1" applyProtection="1">
      <alignment horizontal="left"/>
    </xf>
    <xf numFmtId="0" fontId="20" fillId="2" borderId="64" xfId="0" applyFont="1" applyFill="1" applyBorder="1" applyAlignment="1" applyProtection="1">
      <alignment horizontal="left"/>
    </xf>
    <xf numFmtId="0" fontId="10" fillId="2" borderId="12" xfId="0" applyFont="1" applyFill="1" applyBorder="1" applyAlignment="1" applyProtection="1">
      <alignment horizontal="left"/>
    </xf>
    <xf numFmtId="0" fontId="10" fillId="2" borderId="65" xfId="0" applyFont="1" applyFill="1" applyBorder="1" applyAlignment="1" applyProtection="1">
      <alignment horizontal="left"/>
    </xf>
    <xf numFmtId="3" fontId="10" fillId="2" borderId="63" xfId="0" applyNumberFormat="1" applyFont="1" applyFill="1" applyBorder="1" applyAlignment="1" applyProtection="1"/>
    <xf numFmtId="3" fontId="10" fillId="2" borderId="22" xfId="0" applyNumberFormat="1" applyFont="1" applyFill="1" applyBorder="1" applyAlignment="1" applyProtection="1"/>
    <xf numFmtId="3" fontId="10" fillId="2" borderId="23" xfId="0" applyNumberFormat="1" applyFont="1" applyFill="1" applyBorder="1" applyAlignment="1" applyProtection="1"/>
    <xf numFmtId="3" fontId="10" fillId="2" borderId="24" xfId="0" applyNumberFormat="1" applyFont="1" applyFill="1" applyBorder="1" applyAlignment="1" applyProtection="1"/>
    <xf numFmtId="3" fontId="19" fillId="2" borderId="23" xfId="0" applyNumberFormat="1" applyFont="1" applyFill="1" applyBorder="1" applyAlignment="1" applyProtection="1">
      <alignment horizontal="center"/>
    </xf>
    <xf numFmtId="0" fontId="10" fillId="2" borderId="14" xfId="0" applyFont="1" applyFill="1" applyBorder="1" applyAlignment="1" applyProtection="1">
      <alignment horizontal="left"/>
    </xf>
    <xf numFmtId="3" fontId="10" fillId="2" borderId="14" xfId="0" applyNumberFormat="1" applyFont="1" applyFill="1" applyBorder="1" applyAlignment="1" applyProtection="1"/>
    <xf numFmtId="3" fontId="10" fillId="2" borderId="66" xfId="0" applyNumberFormat="1" applyFont="1" applyFill="1" applyBorder="1" applyAlignment="1" applyProtection="1"/>
    <xf numFmtId="3" fontId="10" fillId="2" borderId="19" xfId="0" applyNumberFormat="1" applyFont="1" applyFill="1" applyBorder="1" applyAlignment="1" applyProtection="1"/>
    <xf numFmtId="3" fontId="10" fillId="2" borderId="67" xfId="0" applyNumberFormat="1" applyFont="1" applyFill="1" applyBorder="1" applyAlignment="1" applyProtection="1"/>
    <xf numFmtId="1" fontId="3" fillId="0" borderId="68" xfId="0" applyNumberFormat="1" applyFont="1" applyBorder="1" applyAlignment="1" applyProtection="1"/>
    <xf numFmtId="3" fontId="19" fillId="2" borderId="19" xfId="0" applyNumberFormat="1" applyFont="1" applyFill="1" applyBorder="1" applyAlignment="1" applyProtection="1">
      <alignment horizontal="center"/>
    </xf>
    <xf numFmtId="0" fontId="10" fillId="2" borderId="48" xfId="0" applyFont="1" applyFill="1" applyBorder="1" applyAlignment="1" applyProtection="1">
      <alignment horizontal="left"/>
    </xf>
    <xf numFmtId="3" fontId="10" fillId="2" borderId="48" xfId="0" quotePrefix="1" applyNumberFormat="1" applyFont="1" applyFill="1" applyBorder="1" applyAlignment="1" applyProtection="1"/>
    <xf numFmtId="3" fontId="10" fillId="2" borderId="49" xfId="0" quotePrefix="1" applyNumberFormat="1" applyFont="1" applyFill="1" applyBorder="1" applyAlignment="1" applyProtection="1"/>
    <xf numFmtId="3" fontId="10" fillId="2" borderId="50" xfId="0" quotePrefix="1" applyNumberFormat="1" applyFont="1" applyFill="1" applyBorder="1" applyAlignment="1" applyProtection="1"/>
    <xf numFmtId="3" fontId="10" fillId="2" borderId="51" xfId="0" quotePrefix="1" applyNumberFormat="1" applyFont="1" applyFill="1" applyBorder="1" applyAlignment="1" applyProtection="1"/>
    <xf numFmtId="1" fontId="10" fillId="0" borderId="68" xfId="0" quotePrefix="1" applyNumberFormat="1" applyFont="1" applyBorder="1" applyAlignment="1" applyProtection="1"/>
    <xf numFmtId="1" fontId="10" fillId="2" borderId="13" xfId="0" quotePrefix="1" applyNumberFormat="1" applyFont="1" applyFill="1" applyBorder="1" applyAlignment="1" applyProtection="1">
      <alignment horizontal="right"/>
    </xf>
    <xf numFmtId="3" fontId="19" fillId="2" borderId="50" xfId="0" quotePrefix="1" applyNumberFormat="1" applyFont="1" applyFill="1" applyBorder="1" applyAlignment="1" applyProtection="1">
      <alignment horizontal="center"/>
    </xf>
    <xf numFmtId="0" fontId="10" fillId="2" borderId="57" xfId="0" applyFont="1" applyFill="1" applyBorder="1" applyAlignment="1" applyProtection="1">
      <alignment horizontal="left"/>
    </xf>
    <xf numFmtId="3" fontId="10" fillId="2" borderId="57" xfId="0" quotePrefix="1" applyNumberFormat="1" applyFont="1" applyFill="1" applyBorder="1" applyAlignment="1" applyProtection="1"/>
    <xf numFmtId="3" fontId="10" fillId="2" borderId="58" xfId="0" quotePrefix="1" applyNumberFormat="1" applyFont="1" applyFill="1" applyBorder="1" applyAlignment="1" applyProtection="1"/>
    <xf numFmtId="3" fontId="10" fillId="2" borderId="59" xfId="0" quotePrefix="1" applyNumberFormat="1" applyFont="1" applyFill="1" applyBorder="1" applyAlignment="1" applyProtection="1"/>
    <xf numFmtId="3" fontId="10" fillId="2" borderId="60" xfId="0" quotePrefix="1" applyNumberFormat="1" applyFont="1" applyFill="1" applyBorder="1" applyAlignment="1" applyProtection="1"/>
    <xf numFmtId="1" fontId="10" fillId="0" borderId="12" xfId="0" quotePrefix="1" applyNumberFormat="1" applyFont="1" applyBorder="1" applyAlignment="1" applyProtection="1"/>
    <xf numFmtId="3" fontId="19" fillId="2" borderId="59" xfId="0" quotePrefix="1" applyNumberFormat="1" applyFont="1" applyFill="1" applyBorder="1" applyAlignment="1" applyProtection="1">
      <alignment horizontal="center"/>
    </xf>
    <xf numFmtId="166" fontId="10" fillId="2" borderId="0" xfId="0" applyNumberFormat="1" applyFont="1" applyFill="1" applyBorder="1" applyProtection="1"/>
    <xf numFmtId="0" fontId="5" fillId="9" borderId="32" xfId="0" quotePrefix="1" applyFont="1" applyFill="1" applyBorder="1" applyAlignment="1" applyProtection="1">
      <alignment horizontal="left"/>
    </xf>
    <xf numFmtId="0" fontId="3" fillId="9" borderId="32" xfId="0" applyFont="1" applyFill="1" applyBorder="1" applyAlignment="1" applyProtection="1">
      <alignment horizontal="left"/>
    </xf>
    <xf numFmtId="0" fontId="3" fillId="9" borderId="32" xfId="0" quotePrefix="1" applyFont="1" applyFill="1" applyBorder="1" applyAlignment="1" applyProtection="1">
      <alignment horizontal="left"/>
    </xf>
    <xf numFmtId="3" fontId="3" fillId="9" borderId="32" xfId="0" applyNumberFormat="1" applyFont="1" applyFill="1" applyBorder="1" applyAlignment="1" applyProtection="1"/>
    <xf numFmtId="3" fontId="3" fillId="9" borderId="33" xfId="0" applyNumberFormat="1" applyFont="1" applyFill="1" applyBorder="1" applyAlignment="1" applyProtection="1"/>
    <xf numFmtId="3" fontId="3" fillId="9" borderId="34" xfId="0" applyNumberFormat="1" applyFont="1" applyFill="1" applyBorder="1" applyAlignment="1" applyProtection="1"/>
    <xf numFmtId="3" fontId="3" fillId="9" borderId="35" xfId="0" applyNumberFormat="1" applyFont="1" applyFill="1" applyBorder="1" applyAlignment="1" applyProtection="1"/>
    <xf numFmtId="1" fontId="3" fillId="0" borderId="69" xfId="0" applyNumberFormat="1" applyFont="1" applyBorder="1" applyAlignment="1" applyProtection="1"/>
    <xf numFmtId="3" fontId="6" fillId="9" borderId="34" xfId="0" applyNumberFormat="1" applyFont="1" applyFill="1" applyBorder="1" applyAlignment="1" applyProtection="1">
      <alignment horizontal="center"/>
    </xf>
    <xf numFmtId="166" fontId="10" fillId="0" borderId="0" xfId="0" applyNumberFormat="1" applyFont="1" applyProtection="1"/>
    <xf numFmtId="166" fontId="10" fillId="2" borderId="0" xfId="0" applyNumberFormat="1" applyFont="1" applyFill="1" applyProtection="1"/>
    <xf numFmtId="166" fontId="10" fillId="3" borderId="0" xfId="0" applyNumberFormat="1" applyFont="1" applyFill="1" applyBorder="1" applyProtection="1"/>
    <xf numFmtId="166" fontId="3" fillId="3" borderId="0" xfId="0" applyNumberFormat="1" applyFont="1" applyFill="1" applyBorder="1" applyProtection="1"/>
    <xf numFmtId="0" fontId="10" fillId="2" borderId="70" xfId="0" quotePrefix="1" applyFont="1" applyFill="1" applyBorder="1" applyAlignment="1" applyProtection="1">
      <alignment horizontal="left"/>
    </xf>
    <xf numFmtId="0" fontId="10" fillId="2" borderId="70" xfId="0" applyFont="1" applyFill="1" applyBorder="1" applyAlignment="1" applyProtection="1">
      <alignment horizontal="left"/>
    </xf>
    <xf numFmtId="3" fontId="10" fillId="2" borderId="70" xfId="0" applyNumberFormat="1" applyFont="1" applyFill="1" applyBorder="1" applyAlignment="1" applyProtection="1"/>
    <xf numFmtId="3" fontId="10" fillId="2" borderId="71" xfId="0" applyNumberFormat="1" applyFont="1" applyFill="1" applyBorder="1" applyAlignment="1" applyProtection="1"/>
    <xf numFmtId="3" fontId="10" fillId="2" borderId="72" xfId="0" applyNumberFormat="1" applyFont="1" applyFill="1" applyBorder="1" applyAlignment="1" applyProtection="1"/>
    <xf numFmtId="3" fontId="10" fillId="2" borderId="73" xfId="0" applyNumberFormat="1" applyFont="1" applyFill="1" applyBorder="1" applyAlignment="1" applyProtection="1"/>
    <xf numFmtId="1" fontId="3" fillId="2" borderId="0" xfId="0" applyNumberFormat="1" applyFont="1" applyFill="1" applyBorder="1" applyAlignment="1" applyProtection="1">
      <alignment horizontal="right"/>
    </xf>
    <xf numFmtId="0" fontId="10" fillId="5" borderId="74" xfId="0" applyFont="1" applyFill="1" applyBorder="1" applyAlignment="1" applyProtection="1">
      <alignment horizontal="left"/>
    </xf>
    <xf numFmtId="0" fontId="10" fillId="2" borderId="75" xfId="0" applyFont="1" applyFill="1" applyBorder="1" applyAlignment="1" applyProtection="1">
      <alignment horizontal="left"/>
    </xf>
    <xf numFmtId="0" fontId="10" fillId="2" borderId="76" xfId="0" quotePrefix="1" applyFont="1" applyFill="1" applyBorder="1" applyAlignment="1" applyProtection="1">
      <alignment horizontal="left"/>
    </xf>
    <xf numFmtId="3" fontId="21" fillId="5" borderId="77" xfId="2" applyNumberFormat="1" applyFont="1" applyFill="1" applyBorder="1" applyAlignment="1" applyProtection="1">
      <alignment horizontal="right" vertical="center"/>
    </xf>
    <xf numFmtId="3" fontId="21" fillId="5" borderId="78" xfId="2" applyNumberFormat="1" applyFont="1" applyFill="1" applyBorder="1" applyAlignment="1" applyProtection="1">
      <alignment horizontal="right" vertical="center"/>
    </xf>
    <xf numFmtId="3" fontId="21" fillId="5" borderId="75" xfId="2" applyNumberFormat="1" applyFont="1" applyFill="1" applyBorder="1" applyAlignment="1" applyProtection="1">
      <alignment horizontal="right" vertical="center"/>
    </xf>
    <xf numFmtId="3" fontId="21" fillId="5" borderId="79" xfId="2" applyNumberFormat="1" applyFont="1" applyFill="1" applyBorder="1" applyAlignment="1" applyProtection="1">
      <alignment horizontal="right" vertical="center"/>
    </xf>
    <xf numFmtId="3" fontId="19" fillId="2" borderId="80" xfId="0" applyNumberFormat="1" applyFont="1" applyFill="1" applyBorder="1" applyAlignment="1" applyProtection="1">
      <alignment horizontal="center"/>
    </xf>
    <xf numFmtId="0" fontId="10" fillId="5" borderId="81" xfId="0" applyFont="1" applyFill="1" applyBorder="1" applyAlignment="1" applyProtection="1">
      <alignment horizontal="left"/>
    </xf>
    <xf numFmtId="0" fontId="10" fillId="2" borderId="82" xfId="0" applyFont="1" applyFill="1" applyBorder="1" applyAlignment="1" applyProtection="1">
      <alignment horizontal="left"/>
    </xf>
    <xf numFmtId="0" fontId="10" fillId="2" borderId="83" xfId="0" quotePrefix="1" applyFont="1" applyFill="1" applyBorder="1" applyAlignment="1" applyProtection="1">
      <alignment horizontal="left"/>
    </xf>
    <xf numFmtId="3" fontId="21" fillId="5" borderId="84" xfId="2" applyNumberFormat="1" applyFont="1" applyFill="1" applyBorder="1" applyAlignment="1" applyProtection="1">
      <alignment horizontal="right" vertical="center"/>
    </xf>
    <xf numFmtId="3" fontId="21" fillId="5" borderId="85" xfId="2" applyNumberFormat="1" applyFont="1" applyFill="1" applyBorder="1" applyAlignment="1" applyProtection="1">
      <alignment horizontal="right" vertical="center"/>
    </xf>
    <xf numFmtId="3" fontId="21" fillId="5" borderId="82" xfId="2" applyNumberFormat="1" applyFont="1" applyFill="1" applyBorder="1" applyAlignment="1" applyProtection="1">
      <alignment horizontal="right" vertical="center"/>
    </xf>
    <xf numFmtId="3" fontId="21" fillId="5" borderId="86" xfId="2" applyNumberFormat="1" applyFont="1" applyFill="1" applyBorder="1" applyAlignment="1" applyProtection="1">
      <alignment horizontal="right" vertical="center"/>
    </xf>
    <xf numFmtId="0" fontId="10" fillId="5" borderId="87" xfId="0" applyFont="1" applyFill="1" applyBorder="1" applyAlignment="1" applyProtection="1">
      <alignment horizontal="left"/>
    </xf>
    <xf numFmtId="0" fontId="10" fillId="2" borderId="88" xfId="0" applyFont="1" applyFill="1" applyBorder="1" applyAlignment="1" applyProtection="1">
      <alignment horizontal="left"/>
    </xf>
    <xf numFmtId="0" fontId="10" fillId="2" borderId="89" xfId="0" quotePrefix="1" applyFont="1" applyFill="1" applyBorder="1" applyAlignment="1" applyProtection="1">
      <alignment horizontal="left"/>
    </xf>
    <xf numFmtId="3" fontId="21" fillId="5" borderId="90" xfId="2" applyNumberFormat="1" applyFont="1" applyFill="1" applyBorder="1" applyAlignment="1" applyProtection="1">
      <alignment horizontal="right" vertical="center"/>
    </xf>
    <xf numFmtId="3" fontId="21" fillId="5" borderId="91" xfId="2" applyNumberFormat="1" applyFont="1" applyFill="1" applyBorder="1" applyAlignment="1" applyProtection="1">
      <alignment horizontal="right" vertical="center"/>
    </xf>
    <xf numFmtId="3" fontId="21" fillId="5" borderId="88" xfId="2" applyNumberFormat="1" applyFont="1" applyFill="1" applyBorder="1" applyAlignment="1" applyProtection="1">
      <alignment horizontal="right" vertical="center"/>
    </xf>
    <xf numFmtId="3" fontId="21" fillId="5" borderId="92" xfId="2" applyNumberFormat="1" applyFont="1" applyFill="1" applyBorder="1" applyAlignment="1" applyProtection="1">
      <alignment horizontal="right" vertical="center"/>
    </xf>
    <xf numFmtId="0" fontId="10" fillId="2" borderId="93" xfId="0" quotePrefix="1" applyFont="1" applyFill="1" applyBorder="1" applyAlignment="1" applyProtection="1">
      <alignment horizontal="left"/>
    </xf>
    <xf numFmtId="0" fontId="10" fillId="2" borderId="93" xfId="0" applyFont="1" applyFill="1" applyBorder="1" applyAlignment="1" applyProtection="1">
      <alignment horizontal="left"/>
    </xf>
    <xf numFmtId="3" fontId="10" fillId="2" borderId="93" xfId="0" applyNumberFormat="1" applyFont="1" applyFill="1" applyBorder="1" applyAlignment="1" applyProtection="1"/>
    <xf numFmtId="3" fontId="10" fillId="2" borderId="94" xfId="0" applyNumberFormat="1" applyFont="1" applyFill="1" applyBorder="1" applyAlignment="1" applyProtection="1"/>
    <xf numFmtId="3" fontId="10" fillId="2" borderId="80" xfId="0" applyNumberFormat="1" applyFont="1" applyFill="1" applyBorder="1" applyAlignment="1" applyProtection="1"/>
    <xf numFmtId="3" fontId="10" fillId="2" borderId="95" xfId="0" applyNumberFormat="1" applyFont="1" applyFill="1" applyBorder="1" applyAlignment="1" applyProtection="1"/>
    <xf numFmtId="0" fontId="10" fillId="2" borderId="41" xfId="0" quotePrefix="1" applyFont="1" applyFill="1" applyBorder="1" applyAlignment="1" applyProtection="1">
      <alignment horizontal="left"/>
    </xf>
    <xf numFmtId="0" fontId="10" fillId="5" borderId="26" xfId="0" applyFont="1" applyFill="1" applyBorder="1" applyAlignment="1" applyProtection="1">
      <alignment horizontal="left"/>
    </xf>
    <xf numFmtId="3" fontId="10" fillId="5" borderId="26" xfId="0" applyNumberFormat="1" applyFont="1" applyFill="1" applyBorder="1" applyAlignment="1" applyProtection="1"/>
    <xf numFmtId="3" fontId="10" fillId="5" borderId="27" xfId="0" applyNumberFormat="1" applyFont="1" applyFill="1" applyBorder="1" applyAlignment="1" applyProtection="1"/>
    <xf numFmtId="3" fontId="10" fillId="5" borderId="5" xfId="0" applyNumberFormat="1" applyFont="1" applyFill="1" applyBorder="1" applyAlignment="1" applyProtection="1"/>
    <xf numFmtId="3" fontId="21" fillId="5" borderId="5" xfId="2" applyNumberFormat="1" applyFont="1" applyFill="1" applyBorder="1" applyAlignment="1" applyProtection="1">
      <alignment horizontal="right" vertical="center"/>
    </xf>
    <xf numFmtId="3" fontId="10" fillId="5" borderId="20" xfId="0" applyNumberFormat="1" applyFont="1" applyFill="1" applyBorder="1" applyAlignment="1" applyProtection="1"/>
    <xf numFmtId="3" fontId="19" fillId="5" borderId="5" xfId="0" applyNumberFormat="1" applyFont="1" applyFill="1" applyBorder="1" applyAlignment="1" applyProtection="1">
      <alignment horizontal="center"/>
    </xf>
    <xf numFmtId="0" fontId="10" fillId="2" borderId="52" xfId="0" applyFont="1" applyFill="1" applyBorder="1" applyAlignment="1" applyProtection="1">
      <alignment horizontal="left"/>
    </xf>
    <xf numFmtId="0" fontId="10" fillId="2" borderId="52" xfId="0" quotePrefix="1" applyFont="1" applyFill="1" applyBorder="1" applyAlignment="1" applyProtection="1">
      <alignment horizontal="left"/>
    </xf>
    <xf numFmtId="0" fontId="20" fillId="2" borderId="41" xfId="0" applyFont="1" applyFill="1" applyBorder="1" applyAlignment="1" applyProtection="1">
      <alignment horizontal="left"/>
    </xf>
    <xf numFmtId="0" fontId="10" fillId="5" borderId="48" xfId="0" applyFont="1" applyFill="1" applyBorder="1" applyAlignment="1" applyProtection="1">
      <alignment horizontal="left"/>
    </xf>
    <xf numFmtId="0" fontId="10" fillId="5" borderId="48" xfId="0" quotePrefix="1" applyFont="1" applyFill="1" applyBorder="1" applyAlignment="1" applyProtection="1">
      <alignment horizontal="left"/>
    </xf>
    <xf numFmtId="3" fontId="10" fillId="5" borderId="48" xfId="0" applyNumberFormat="1" applyFont="1" applyFill="1" applyBorder="1" applyAlignment="1" applyProtection="1"/>
    <xf numFmtId="3" fontId="10" fillId="5" borderId="49" xfId="0" applyNumberFormat="1" applyFont="1" applyFill="1" applyBorder="1" applyAlignment="1" applyProtection="1"/>
    <xf numFmtId="3" fontId="10" fillId="5" borderId="50" xfId="0" applyNumberFormat="1" applyFont="1" applyFill="1" applyBorder="1" applyAlignment="1" applyProtection="1"/>
    <xf numFmtId="3" fontId="10" fillId="5" borderId="51" xfId="0" applyNumberFormat="1" applyFont="1" applyFill="1" applyBorder="1" applyAlignment="1" applyProtection="1"/>
    <xf numFmtId="3" fontId="19" fillId="5" borderId="50" xfId="0" applyNumberFormat="1" applyFont="1" applyFill="1" applyBorder="1" applyAlignment="1" applyProtection="1">
      <alignment horizontal="center"/>
    </xf>
    <xf numFmtId="0" fontId="10" fillId="5" borderId="57" xfId="0" applyFont="1" applyFill="1" applyBorder="1" applyAlignment="1" applyProtection="1">
      <alignment horizontal="left"/>
    </xf>
    <xf numFmtId="0" fontId="20" fillId="5" borderId="56" xfId="0" applyFont="1" applyFill="1" applyBorder="1" applyAlignment="1" applyProtection="1">
      <alignment horizontal="left"/>
    </xf>
    <xf numFmtId="0" fontId="10" fillId="5" borderId="57" xfId="0" quotePrefix="1" applyFont="1" applyFill="1" applyBorder="1" applyAlignment="1" applyProtection="1">
      <alignment horizontal="left"/>
    </xf>
    <xf numFmtId="3" fontId="10" fillId="5" borderId="57" xfId="0" applyNumberFormat="1" applyFont="1" applyFill="1" applyBorder="1" applyAlignment="1" applyProtection="1"/>
    <xf numFmtId="3" fontId="10" fillId="5" borderId="58" xfId="0" applyNumberFormat="1" applyFont="1" applyFill="1" applyBorder="1" applyAlignment="1" applyProtection="1"/>
    <xf numFmtId="3" fontId="10" fillId="5" borderId="59" xfId="0" applyNumberFormat="1" applyFont="1" applyFill="1" applyBorder="1" applyAlignment="1" applyProtection="1"/>
    <xf numFmtId="3" fontId="10" fillId="5" borderId="60" xfId="0" applyNumberFormat="1" applyFont="1" applyFill="1" applyBorder="1" applyAlignment="1" applyProtection="1"/>
    <xf numFmtId="1" fontId="3" fillId="0" borderId="96" xfId="0" applyNumberFormat="1" applyFont="1" applyBorder="1" applyAlignment="1" applyProtection="1"/>
    <xf numFmtId="1" fontId="3" fillId="0" borderId="97" xfId="0" applyNumberFormat="1" applyFont="1" applyBorder="1" applyAlignment="1" applyProtection="1"/>
    <xf numFmtId="3" fontId="19" fillId="5" borderId="59" xfId="0" applyNumberFormat="1" applyFont="1" applyFill="1" applyBorder="1" applyAlignment="1" applyProtection="1">
      <alignment horizontal="center"/>
    </xf>
    <xf numFmtId="0" fontId="22" fillId="2" borderId="0" xfId="0" applyFont="1" applyFill="1" applyProtection="1"/>
    <xf numFmtId="0" fontId="10" fillId="2" borderId="12" xfId="0" quotePrefix="1" applyFont="1" applyFill="1" applyBorder="1" applyAlignment="1" applyProtection="1">
      <alignment horizontal="left"/>
    </xf>
    <xf numFmtId="3" fontId="10" fillId="2" borderId="12" xfId="0" quotePrefix="1" applyNumberFormat="1" applyFont="1" applyFill="1" applyBorder="1" applyAlignment="1" applyProtection="1"/>
    <xf numFmtId="3" fontId="10" fillId="2" borderId="29" xfId="0" quotePrefix="1" applyNumberFormat="1" applyFont="1" applyFill="1" applyBorder="1" applyAlignment="1" applyProtection="1"/>
    <xf numFmtId="3" fontId="10" fillId="2" borderId="21" xfId="0" quotePrefix="1" applyNumberFormat="1" applyFont="1" applyFill="1" applyBorder="1" applyAlignment="1" applyProtection="1"/>
    <xf numFmtId="3" fontId="10" fillId="2" borderId="30" xfId="0" quotePrefix="1" applyNumberFormat="1" applyFont="1" applyFill="1" applyBorder="1" applyAlignment="1" applyProtection="1"/>
    <xf numFmtId="1" fontId="10" fillId="0" borderId="18" xfId="0" quotePrefix="1" applyNumberFormat="1" applyFont="1" applyBorder="1" applyAlignment="1" applyProtection="1"/>
    <xf numFmtId="1" fontId="10" fillId="0" borderId="26" xfId="0" quotePrefix="1" applyNumberFormat="1" applyFont="1" applyBorder="1" applyAlignment="1" applyProtection="1"/>
    <xf numFmtId="3" fontId="19" fillId="2" borderId="21" xfId="0" quotePrefix="1" applyNumberFormat="1" applyFont="1" applyFill="1" applyBorder="1" applyAlignment="1" applyProtection="1">
      <alignment horizontal="center"/>
    </xf>
    <xf numFmtId="0" fontId="5" fillId="10" borderId="32" xfId="0" applyFont="1" applyFill="1" applyBorder="1" applyAlignment="1" applyProtection="1">
      <alignment horizontal="left"/>
    </xf>
    <xf numFmtId="0" fontId="3" fillId="10" borderId="32" xfId="0" applyFont="1" applyFill="1" applyBorder="1" applyAlignment="1" applyProtection="1">
      <alignment horizontal="left"/>
    </xf>
    <xf numFmtId="3" fontId="3" fillId="10" borderId="32" xfId="0" applyNumberFormat="1" applyFont="1" applyFill="1" applyBorder="1" applyAlignment="1" applyProtection="1"/>
    <xf numFmtId="3" fontId="10" fillId="10" borderId="33" xfId="0" applyNumberFormat="1" applyFont="1" applyFill="1" applyBorder="1" applyAlignment="1" applyProtection="1"/>
    <xf numFmtId="3" fontId="10" fillId="10" borderId="34" xfId="0" applyNumberFormat="1" applyFont="1" applyFill="1" applyBorder="1" applyAlignment="1" applyProtection="1"/>
    <xf numFmtId="3" fontId="23" fillId="10" borderId="34" xfId="2" applyNumberFormat="1" applyFont="1" applyFill="1" applyBorder="1" applyAlignment="1" applyProtection="1">
      <alignment vertical="center"/>
    </xf>
    <xf numFmtId="3" fontId="10" fillId="10" borderId="35" xfId="0" applyNumberFormat="1" applyFont="1" applyFill="1" applyBorder="1" applyAlignment="1" applyProtection="1"/>
    <xf numFmtId="3" fontId="19" fillId="10" borderId="34" xfId="0" applyNumberFormat="1" applyFont="1" applyFill="1" applyBorder="1" applyAlignment="1" applyProtection="1">
      <alignment horizontal="center"/>
    </xf>
    <xf numFmtId="3" fontId="10" fillId="2" borderId="93" xfId="0" quotePrefix="1" applyNumberFormat="1" applyFont="1" applyFill="1" applyBorder="1" applyAlignment="1" applyProtection="1"/>
    <xf numFmtId="3" fontId="10" fillId="2" borderId="94" xfId="0" quotePrefix="1" applyNumberFormat="1" applyFont="1" applyFill="1" applyBorder="1" applyAlignment="1" applyProtection="1"/>
    <xf numFmtId="3" fontId="10" fillId="2" borderId="80" xfId="0" quotePrefix="1" applyNumberFormat="1" applyFont="1" applyFill="1" applyBorder="1" applyAlignment="1" applyProtection="1"/>
    <xf numFmtId="3" fontId="10" fillId="2" borderId="95" xfId="0" quotePrefix="1" applyNumberFormat="1" applyFont="1" applyFill="1" applyBorder="1" applyAlignment="1" applyProtection="1"/>
    <xf numFmtId="3" fontId="19" fillId="2" borderId="80" xfId="0" quotePrefix="1" applyNumberFormat="1" applyFont="1" applyFill="1" applyBorder="1" applyAlignment="1" applyProtection="1">
      <alignment horizontal="center"/>
    </xf>
    <xf numFmtId="3" fontId="10" fillId="2" borderId="52" xfId="0" quotePrefix="1" applyNumberFormat="1" applyFont="1" applyFill="1" applyBorder="1" applyAlignment="1" applyProtection="1"/>
    <xf numFmtId="3" fontId="10" fillId="2" borderId="53" xfId="0" quotePrefix="1" applyNumberFormat="1" applyFont="1" applyFill="1" applyBorder="1" applyAlignment="1" applyProtection="1"/>
    <xf numFmtId="3" fontId="10" fillId="2" borderId="54" xfId="0" quotePrefix="1" applyNumberFormat="1" applyFont="1" applyFill="1" applyBorder="1" applyAlignment="1" applyProtection="1"/>
    <xf numFmtId="3" fontId="10" fillId="2" borderId="55" xfId="0" quotePrefix="1" applyNumberFormat="1" applyFont="1" applyFill="1" applyBorder="1" applyAlignment="1" applyProtection="1"/>
    <xf numFmtId="3" fontId="19" fillId="2" borderId="54" xfId="0" quotePrefix="1" applyNumberFormat="1" applyFont="1" applyFill="1" applyBorder="1" applyAlignment="1" applyProtection="1">
      <alignment horizontal="center"/>
    </xf>
    <xf numFmtId="3" fontId="10" fillId="2" borderId="41" xfId="0" quotePrefix="1" applyNumberFormat="1" applyFont="1" applyFill="1" applyBorder="1" applyAlignment="1" applyProtection="1"/>
    <xf numFmtId="3" fontId="10" fillId="2" borderId="42" xfId="0" quotePrefix="1" applyNumberFormat="1" applyFont="1" applyFill="1" applyBorder="1" applyAlignment="1" applyProtection="1"/>
    <xf numFmtId="3" fontId="10" fillId="2" borderId="43" xfId="0" quotePrefix="1" applyNumberFormat="1" applyFont="1" applyFill="1" applyBorder="1" applyAlignment="1" applyProtection="1"/>
    <xf numFmtId="3" fontId="10" fillId="2" borderId="44" xfId="0" quotePrefix="1" applyNumberFormat="1" applyFont="1" applyFill="1" applyBorder="1" applyAlignment="1" applyProtection="1"/>
    <xf numFmtId="3" fontId="19" fillId="2" borderId="43" xfId="0" quotePrefix="1" applyNumberFormat="1" applyFont="1" applyFill="1" applyBorder="1" applyAlignment="1" applyProtection="1">
      <alignment horizontal="center"/>
    </xf>
    <xf numFmtId="0" fontId="10" fillId="11" borderId="26" xfId="0" applyFont="1" applyFill="1" applyBorder="1" applyAlignment="1" applyProtection="1">
      <alignment horizontal="left"/>
    </xf>
    <xf numFmtId="0" fontId="10" fillId="11" borderId="26" xfId="0" quotePrefix="1" applyFont="1" applyFill="1" applyBorder="1" applyAlignment="1" applyProtection="1">
      <alignment horizontal="left"/>
    </xf>
    <xf numFmtId="3" fontId="10" fillId="11" borderId="26" xfId="0" quotePrefix="1" applyNumberFormat="1" applyFont="1" applyFill="1" applyBorder="1" applyAlignment="1" applyProtection="1"/>
    <xf numFmtId="3" fontId="10" fillId="11" borderId="27" xfId="0" quotePrefix="1" applyNumberFormat="1" applyFont="1" applyFill="1" applyBorder="1" applyAlignment="1" applyProtection="1"/>
    <xf numFmtId="3" fontId="10" fillId="11" borderId="5" xfId="0" quotePrefix="1" applyNumberFormat="1" applyFont="1" applyFill="1" applyBorder="1" applyAlignment="1" applyProtection="1"/>
    <xf numFmtId="3" fontId="10" fillId="11" borderId="20" xfId="0" quotePrefix="1" applyNumberFormat="1" applyFont="1" applyFill="1" applyBorder="1" applyAlignment="1" applyProtection="1"/>
    <xf numFmtId="3" fontId="19" fillId="11" borderId="5" xfId="0" quotePrefix="1" applyNumberFormat="1" applyFont="1" applyFill="1" applyBorder="1" applyAlignment="1" applyProtection="1">
      <alignment horizontal="center"/>
    </xf>
    <xf numFmtId="43" fontId="10" fillId="2" borderId="93" xfId="1" applyFont="1" applyFill="1" applyBorder="1" applyAlignment="1" applyProtection="1">
      <alignment horizontal="left"/>
    </xf>
    <xf numFmtId="0" fontId="20" fillId="2" borderId="93" xfId="0" applyFont="1" applyFill="1" applyBorder="1" applyAlignment="1" applyProtection="1">
      <alignment horizontal="left"/>
    </xf>
    <xf numFmtId="0" fontId="10" fillId="2" borderId="57" xfId="0" quotePrefix="1" applyFont="1" applyFill="1" applyBorder="1" applyAlignment="1" applyProtection="1">
      <alignment horizontal="left"/>
    </xf>
    <xf numFmtId="1" fontId="10" fillId="0" borderId="31" xfId="0" quotePrefix="1" applyNumberFormat="1" applyFont="1" applyBorder="1" applyAlignment="1" applyProtection="1"/>
    <xf numFmtId="0" fontId="5" fillId="5" borderId="32" xfId="0" quotePrefix="1" applyFont="1" applyFill="1" applyBorder="1" applyAlignment="1" applyProtection="1">
      <alignment horizontal="left"/>
    </xf>
    <xf numFmtId="0" fontId="3" fillId="5" borderId="32" xfId="0" applyFont="1" applyFill="1" applyBorder="1" applyAlignment="1" applyProtection="1">
      <alignment horizontal="left"/>
    </xf>
    <xf numFmtId="0" fontId="3" fillId="5" borderId="32" xfId="0" quotePrefix="1" applyFont="1" applyFill="1" applyBorder="1" applyAlignment="1" applyProtection="1">
      <alignment horizontal="left"/>
    </xf>
    <xf numFmtId="3" fontId="3" fillId="5" borderId="32" xfId="0" applyNumberFormat="1" applyFont="1" applyFill="1" applyBorder="1" applyAlignment="1" applyProtection="1"/>
    <xf numFmtId="3" fontId="10" fillId="5" borderId="33" xfId="0" applyNumberFormat="1" applyFont="1" applyFill="1" applyBorder="1" applyAlignment="1" applyProtection="1"/>
    <xf numFmtId="3" fontId="10" fillId="5" borderId="34" xfId="0" applyNumberFormat="1" applyFont="1" applyFill="1" applyBorder="1" applyAlignment="1" applyProtection="1"/>
    <xf numFmtId="3" fontId="10" fillId="5" borderId="35" xfId="0" applyNumberFormat="1" applyFont="1" applyFill="1" applyBorder="1" applyAlignment="1" applyProtection="1"/>
    <xf numFmtId="1" fontId="10" fillId="0" borderId="98" xfId="0" quotePrefix="1" applyNumberFormat="1" applyFont="1" applyBorder="1" applyAlignment="1" applyProtection="1"/>
    <xf numFmtId="3" fontId="19" fillId="5" borderId="34" xfId="0" applyNumberFormat="1" applyFont="1" applyFill="1" applyBorder="1" applyAlignment="1" applyProtection="1">
      <alignment horizontal="center"/>
    </xf>
    <xf numFmtId="0" fontId="5" fillId="7" borderId="99" xfId="0" applyFont="1" applyFill="1" applyBorder="1" applyAlignment="1" applyProtection="1">
      <alignment horizontal="left"/>
    </xf>
    <xf numFmtId="0" fontId="3" fillId="7" borderId="99" xfId="0" applyFont="1" applyFill="1" applyBorder="1" applyAlignment="1" applyProtection="1">
      <alignment horizontal="left"/>
    </xf>
    <xf numFmtId="167" fontId="3" fillId="7" borderId="99" xfId="0" applyNumberFormat="1" applyFont="1" applyFill="1" applyBorder="1" applyAlignment="1" applyProtection="1"/>
    <xf numFmtId="167" fontId="10" fillId="8" borderId="100" xfId="0" applyNumberFormat="1" applyFont="1" applyFill="1" applyBorder="1" applyAlignment="1" applyProtection="1"/>
    <xf numFmtId="167" fontId="10" fillId="8" borderId="101" xfId="0" applyNumberFormat="1" applyFont="1" applyFill="1" applyBorder="1" applyAlignment="1" applyProtection="1"/>
    <xf numFmtId="167" fontId="10" fillId="8" borderId="102" xfId="0" applyNumberFormat="1" applyFont="1" applyFill="1" applyBorder="1" applyAlignment="1" applyProtection="1"/>
    <xf numFmtId="3" fontId="19" fillId="7" borderId="101" xfId="0" applyNumberFormat="1" applyFont="1" applyFill="1" applyBorder="1" applyAlignment="1" applyProtection="1">
      <alignment horizontal="center"/>
    </xf>
    <xf numFmtId="0" fontId="24" fillId="12" borderId="103" xfId="3" applyFont="1" applyFill="1" applyBorder="1" applyAlignment="1" applyProtection="1">
      <alignment horizontal="center"/>
    </xf>
    <xf numFmtId="0" fontId="2" fillId="2" borderId="104" xfId="0" quotePrefix="1" applyFont="1" applyFill="1" applyBorder="1" applyAlignment="1" applyProtection="1">
      <alignment horizontal="left"/>
    </xf>
    <xf numFmtId="167" fontId="25" fillId="2" borderId="104" xfId="0" quotePrefix="1" applyNumberFormat="1" applyFont="1" applyFill="1" applyBorder="1" applyAlignment="1" applyProtection="1"/>
    <xf numFmtId="167" fontId="26" fillId="2" borderId="104" xfId="0" quotePrefix="1" applyNumberFormat="1" applyFont="1" applyFill="1" applyBorder="1" applyAlignment="1" applyProtection="1"/>
    <xf numFmtId="167" fontId="26" fillId="2" borderId="97" xfId="0" quotePrefix="1" applyNumberFormat="1" applyFont="1" applyFill="1" applyBorder="1" applyAlignment="1" applyProtection="1"/>
    <xf numFmtId="3" fontId="19" fillId="2" borderId="25" xfId="0" quotePrefix="1" applyNumberFormat="1" applyFont="1" applyFill="1" applyBorder="1" applyAlignment="1" applyProtection="1">
      <alignment horizontal="center"/>
    </xf>
    <xf numFmtId="0" fontId="3" fillId="7" borderId="32" xfId="0" applyFont="1" applyFill="1" applyBorder="1" applyAlignment="1" applyProtection="1">
      <alignment horizontal="left"/>
    </xf>
    <xf numFmtId="167" fontId="3" fillId="7" borderId="32" xfId="0" applyNumberFormat="1" applyFont="1" applyFill="1" applyBorder="1" applyAlignment="1" applyProtection="1">
      <alignment horizontal="right"/>
    </xf>
    <xf numFmtId="167" fontId="10" fillId="8" borderId="33" xfId="0" applyNumberFormat="1" applyFont="1" applyFill="1" applyBorder="1" applyAlignment="1" applyProtection="1">
      <alignment horizontal="right"/>
    </xf>
    <xf numFmtId="167" fontId="10" fillId="8" borderId="34" xfId="0" applyNumberFormat="1" applyFont="1" applyFill="1" applyBorder="1" applyAlignment="1" applyProtection="1">
      <alignment horizontal="right"/>
    </xf>
    <xf numFmtId="167" fontId="10" fillId="8" borderId="35" xfId="0" applyNumberFormat="1" applyFont="1" applyFill="1" applyBorder="1" applyAlignment="1" applyProtection="1">
      <alignment horizontal="right"/>
    </xf>
    <xf numFmtId="1" fontId="3" fillId="0" borderId="28" xfId="0" applyNumberFormat="1" applyFont="1" applyBorder="1" applyAlignment="1" applyProtection="1">
      <alignment horizontal="right"/>
    </xf>
    <xf numFmtId="3" fontId="19" fillId="7" borderId="34" xfId="0" applyNumberFormat="1" applyFont="1" applyFill="1" applyBorder="1" applyAlignment="1" applyProtection="1">
      <alignment horizontal="center"/>
    </xf>
    <xf numFmtId="0" fontId="3" fillId="2" borderId="12" xfId="0" applyFont="1" applyFill="1" applyBorder="1" applyAlignment="1" applyProtection="1">
      <alignment horizontal="left"/>
    </xf>
    <xf numFmtId="3" fontId="3" fillId="2" borderId="12" xfId="0" applyNumberFormat="1" applyFont="1" applyFill="1" applyBorder="1" applyAlignment="1" applyProtection="1">
      <alignment horizontal="right"/>
    </xf>
    <xf numFmtId="3" fontId="3" fillId="13" borderId="12" xfId="0" applyNumberFormat="1" applyFont="1" applyFill="1" applyBorder="1" applyAlignment="1" applyProtection="1">
      <alignment horizontal="right"/>
    </xf>
    <xf numFmtId="3" fontId="10" fillId="2" borderId="29" xfId="0" applyNumberFormat="1" applyFont="1" applyFill="1" applyBorder="1" applyAlignment="1" applyProtection="1">
      <alignment horizontal="right"/>
    </xf>
    <xf numFmtId="3" fontId="10" fillId="2" borderId="21" xfId="0" applyNumberFormat="1" applyFont="1" applyFill="1" applyBorder="1" applyAlignment="1" applyProtection="1">
      <alignment horizontal="right"/>
    </xf>
    <xf numFmtId="3" fontId="10" fillId="2" borderId="30" xfId="0" applyNumberFormat="1" applyFont="1" applyFill="1" applyBorder="1" applyAlignment="1" applyProtection="1">
      <alignment horizontal="right"/>
    </xf>
    <xf numFmtId="1" fontId="3" fillId="0" borderId="12" xfId="0" applyNumberFormat="1" applyFont="1" applyBorder="1" applyAlignment="1" applyProtection="1">
      <alignment horizontal="right"/>
    </xf>
    <xf numFmtId="3" fontId="19" fillId="2" borderId="21" xfId="0" applyNumberFormat="1" applyFont="1" applyFill="1" applyBorder="1" applyAlignment="1" applyProtection="1">
      <alignment horizontal="center"/>
    </xf>
    <xf numFmtId="0" fontId="2" fillId="2" borderId="105" xfId="0" applyFont="1" applyFill="1" applyBorder="1" applyProtection="1"/>
    <xf numFmtId="1" fontId="10" fillId="0" borderId="48" xfId="0" quotePrefix="1" applyNumberFormat="1" applyFont="1" applyBorder="1" applyAlignment="1" applyProtection="1"/>
    <xf numFmtId="166" fontId="10" fillId="0" borderId="105" xfId="0" applyNumberFormat="1" applyFont="1" applyBorder="1" applyProtection="1"/>
    <xf numFmtId="0" fontId="2" fillId="2" borderId="106" xfId="0" applyFont="1" applyFill="1" applyBorder="1" applyProtection="1"/>
    <xf numFmtId="0" fontId="10" fillId="14" borderId="48" xfId="0" applyFont="1" applyFill="1" applyBorder="1" applyAlignment="1" applyProtection="1">
      <alignment horizontal="left"/>
    </xf>
    <xf numFmtId="3" fontId="10" fillId="14" borderId="48" xfId="0" quotePrefix="1" applyNumberFormat="1" applyFont="1" applyFill="1" applyBorder="1" applyAlignment="1" applyProtection="1"/>
    <xf numFmtId="3" fontId="10" fillId="14" borderId="49" xfId="0" quotePrefix="1" applyNumberFormat="1" applyFont="1" applyFill="1" applyBorder="1" applyAlignment="1" applyProtection="1"/>
    <xf numFmtId="3" fontId="10" fillId="14" borderId="50" xfId="0" quotePrefix="1" applyNumberFormat="1" applyFont="1" applyFill="1" applyBorder="1" applyAlignment="1" applyProtection="1"/>
    <xf numFmtId="3" fontId="10" fillId="14" borderId="51" xfId="0" quotePrefix="1" applyNumberFormat="1" applyFont="1" applyFill="1" applyBorder="1" applyAlignment="1" applyProtection="1"/>
    <xf numFmtId="3" fontId="10" fillId="0" borderId="52" xfId="0" quotePrefix="1" applyNumberFormat="1" applyFont="1" applyBorder="1" applyAlignment="1" applyProtection="1"/>
    <xf numFmtId="3" fontId="19" fillId="14" borderId="50" xfId="0" quotePrefix="1" applyNumberFormat="1" applyFont="1" applyFill="1" applyBorder="1" applyAlignment="1" applyProtection="1">
      <alignment horizontal="center"/>
    </xf>
    <xf numFmtId="166" fontId="10" fillId="0" borderId="106" xfId="0" applyNumberFormat="1" applyFont="1" applyBorder="1" applyProtection="1"/>
    <xf numFmtId="0" fontId="10" fillId="14" borderId="52" xfId="0" applyFont="1" applyFill="1" applyBorder="1" applyAlignment="1" applyProtection="1">
      <alignment horizontal="left"/>
    </xf>
    <xf numFmtId="3" fontId="10" fillId="14" borderId="52" xfId="0" quotePrefix="1" applyNumberFormat="1" applyFont="1" applyFill="1" applyBorder="1" applyAlignment="1" applyProtection="1"/>
    <xf numFmtId="3" fontId="10" fillId="14" borderId="53" xfId="0" quotePrefix="1" applyNumberFormat="1" applyFont="1" applyFill="1" applyBorder="1" applyAlignment="1" applyProtection="1"/>
    <xf numFmtId="3" fontId="10" fillId="14" borderId="54" xfId="0" quotePrefix="1" applyNumberFormat="1" applyFont="1" applyFill="1" applyBorder="1" applyAlignment="1" applyProtection="1"/>
    <xf numFmtId="3" fontId="10" fillId="14" borderId="55" xfId="0" quotePrefix="1" applyNumberFormat="1" applyFont="1" applyFill="1" applyBorder="1" applyAlignment="1" applyProtection="1"/>
    <xf numFmtId="3" fontId="19" fillId="14" borderId="54" xfId="0" quotePrefix="1" applyNumberFormat="1" applyFont="1" applyFill="1" applyBorder="1" applyAlignment="1" applyProtection="1">
      <alignment horizontal="center"/>
    </xf>
    <xf numFmtId="166" fontId="10" fillId="14" borderId="52" xfId="0" applyNumberFormat="1" applyFont="1" applyFill="1" applyBorder="1" applyProtection="1"/>
    <xf numFmtId="166" fontId="10" fillId="14" borderId="57" xfId="0" applyNumberFormat="1" applyFont="1" applyFill="1" applyBorder="1" applyProtection="1"/>
    <xf numFmtId="3" fontId="10" fillId="14" borderId="57" xfId="0" quotePrefix="1" applyNumberFormat="1" applyFont="1" applyFill="1" applyBorder="1" applyAlignment="1" applyProtection="1"/>
    <xf numFmtId="3" fontId="10" fillId="14" borderId="58" xfId="0" quotePrefix="1" applyNumberFormat="1" applyFont="1" applyFill="1" applyBorder="1" applyAlignment="1" applyProtection="1"/>
    <xf numFmtId="3" fontId="10" fillId="14" borderId="59" xfId="0" quotePrefix="1" applyNumberFormat="1" applyFont="1" applyFill="1" applyBorder="1" applyAlignment="1" applyProtection="1"/>
    <xf numFmtId="3" fontId="10" fillId="14" borderId="60" xfId="0" quotePrefix="1" applyNumberFormat="1" applyFont="1" applyFill="1" applyBorder="1" applyAlignment="1" applyProtection="1"/>
    <xf numFmtId="3" fontId="19" fillId="14" borderId="59" xfId="0" quotePrefix="1" applyNumberFormat="1" applyFont="1" applyFill="1" applyBorder="1" applyAlignment="1" applyProtection="1">
      <alignment horizontal="center"/>
    </xf>
    <xf numFmtId="1" fontId="10" fillId="0" borderId="52" xfId="0" quotePrefix="1" applyNumberFormat="1" applyFont="1" applyBorder="1" applyAlignment="1" applyProtection="1"/>
    <xf numFmtId="0" fontId="10" fillId="14" borderId="57" xfId="0" applyFont="1" applyFill="1" applyBorder="1" applyAlignment="1" applyProtection="1">
      <alignment horizontal="left"/>
    </xf>
    <xf numFmtId="0" fontId="10" fillId="14" borderId="48" xfId="0" quotePrefix="1" applyFont="1" applyFill="1" applyBorder="1" applyAlignment="1" applyProtection="1">
      <alignment horizontal="left"/>
    </xf>
    <xf numFmtId="0" fontId="3" fillId="14" borderId="57" xfId="0" applyFont="1" applyFill="1" applyBorder="1" applyAlignment="1" applyProtection="1">
      <alignment horizontal="left"/>
    </xf>
    <xf numFmtId="0" fontId="3" fillId="2" borderId="93" xfId="0" quotePrefix="1" applyFont="1" applyFill="1" applyBorder="1" applyAlignment="1" applyProtection="1">
      <alignment horizontal="left"/>
    </xf>
    <xf numFmtId="166" fontId="10" fillId="2" borderId="52" xfId="0" applyNumberFormat="1" applyFont="1" applyFill="1" applyBorder="1" applyProtection="1"/>
    <xf numFmtId="1" fontId="3" fillId="0" borderId="52" xfId="0" applyNumberFormat="1" applyFont="1" applyBorder="1" applyAlignment="1" applyProtection="1"/>
    <xf numFmtId="0" fontId="2" fillId="2" borderId="107" xfId="0" applyFont="1" applyFill="1" applyBorder="1" applyProtection="1"/>
    <xf numFmtId="0" fontId="10" fillId="14" borderId="69" xfId="0" applyFont="1" applyFill="1" applyBorder="1" applyAlignment="1" applyProtection="1">
      <alignment horizontal="left"/>
    </xf>
    <xf numFmtId="3" fontId="10" fillId="14" borderId="69" xfId="0" applyNumberFormat="1" applyFont="1" applyFill="1" applyBorder="1" applyAlignment="1" applyProtection="1"/>
    <xf numFmtId="3" fontId="10" fillId="14" borderId="108" xfId="0" applyNumberFormat="1" applyFont="1" applyFill="1" applyBorder="1" applyAlignment="1" applyProtection="1"/>
    <xf numFmtId="3" fontId="10" fillId="14" borderId="109" xfId="0" applyNumberFormat="1" applyFont="1" applyFill="1" applyBorder="1" applyAlignment="1" applyProtection="1"/>
    <xf numFmtId="3" fontId="10" fillId="14" borderId="110" xfId="0" applyNumberFormat="1" applyFont="1" applyFill="1" applyBorder="1" applyAlignment="1" applyProtection="1"/>
    <xf numFmtId="1" fontId="3" fillId="0" borderId="111" xfId="0" applyNumberFormat="1" applyFont="1" applyBorder="1" applyAlignment="1" applyProtection="1"/>
    <xf numFmtId="3" fontId="19" fillId="14" borderId="109" xfId="0" applyNumberFormat="1" applyFont="1" applyFill="1" applyBorder="1" applyAlignment="1" applyProtection="1">
      <alignment horizontal="center"/>
    </xf>
    <xf numFmtId="166" fontId="10" fillId="0" borderId="107" xfId="0" applyNumberFormat="1" applyFont="1" applyBorder="1" applyProtection="1"/>
    <xf numFmtId="166" fontId="10" fillId="2" borderId="112" xfId="0" applyNumberFormat="1" applyFont="1" applyFill="1" applyBorder="1" applyProtection="1"/>
    <xf numFmtId="1" fontId="3" fillId="2" borderId="28" xfId="0" applyNumberFormat="1" applyFont="1" applyFill="1" applyBorder="1" applyAlignment="1" applyProtection="1"/>
    <xf numFmtId="1" fontId="10" fillId="2" borderId="0" xfId="0" quotePrefix="1" applyNumberFormat="1" applyFont="1" applyFill="1" applyBorder="1" applyAlignment="1" applyProtection="1">
      <alignment horizontal="right"/>
    </xf>
    <xf numFmtId="1" fontId="3" fillId="2" borderId="113" xfId="0" applyNumberFormat="1" applyFont="1" applyFill="1" applyBorder="1" applyAlignment="1" applyProtection="1"/>
    <xf numFmtId="1" fontId="3" fillId="0" borderId="113" xfId="0" applyNumberFormat="1" applyFont="1" applyBorder="1" applyAlignment="1" applyProtection="1"/>
    <xf numFmtId="0" fontId="10" fillId="2" borderId="114" xfId="0" applyFont="1" applyFill="1" applyBorder="1" applyAlignment="1" applyProtection="1">
      <alignment horizontal="left"/>
    </xf>
    <xf numFmtId="0" fontId="10" fillId="2" borderId="112" xfId="0" applyFont="1" applyFill="1" applyBorder="1" applyAlignment="1" applyProtection="1">
      <alignment horizontal="left"/>
    </xf>
    <xf numFmtId="1" fontId="3" fillId="2" borderId="68" xfId="0" applyNumberFormat="1" applyFont="1" applyFill="1" applyBorder="1" applyProtection="1"/>
    <xf numFmtId="1" fontId="3" fillId="0" borderId="96" xfId="0" applyNumberFormat="1" applyFont="1" applyBorder="1" applyProtection="1"/>
    <xf numFmtId="1" fontId="3" fillId="0" borderId="68" xfId="0" applyNumberFormat="1" applyFont="1" applyBorder="1" applyProtection="1"/>
    <xf numFmtId="1" fontId="3" fillId="2" borderId="115" xfId="0" applyNumberFormat="1" applyFont="1" applyFill="1" applyBorder="1" applyProtection="1"/>
    <xf numFmtId="0" fontId="10" fillId="2" borderId="116" xfId="0" applyFont="1" applyFill="1" applyBorder="1" applyAlignment="1" applyProtection="1">
      <alignment horizontal="left"/>
    </xf>
    <xf numFmtId="3" fontId="10" fillId="2" borderId="0" xfId="0" applyNumberFormat="1" applyFont="1" applyFill="1" applyBorder="1" applyProtection="1"/>
    <xf numFmtId="0" fontId="27" fillId="2" borderId="0" xfId="3" applyFont="1" applyFill="1" applyBorder="1" applyProtection="1"/>
    <xf numFmtId="0" fontId="2" fillId="2" borderId="11" xfId="0" quotePrefix="1" applyFont="1" applyFill="1" applyBorder="1" applyAlignment="1" applyProtection="1">
      <alignment horizontal="left"/>
    </xf>
    <xf numFmtId="167" fontId="25" fillId="2" borderId="11" xfId="0" quotePrefix="1" applyNumberFormat="1" applyFont="1" applyFill="1" applyBorder="1" applyAlignment="1" applyProtection="1"/>
    <xf numFmtId="167" fontId="26" fillId="2" borderId="11" xfId="0" quotePrefix="1" applyNumberFormat="1" applyFont="1" applyFill="1" applyBorder="1" applyAlignment="1" applyProtection="1"/>
    <xf numFmtId="1" fontId="3" fillId="0" borderId="0" xfId="0" applyNumberFormat="1" applyFont="1" applyBorder="1" applyProtection="1"/>
    <xf numFmtId="0" fontId="10" fillId="2" borderId="0" xfId="0" applyFont="1" applyFill="1" applyBorder="1" applyAlignment="1" applyProtection="1">
      <alignment horizontal="left"/>
    </xf>
    <xf numFmtId="1" fontId="3" fillId="2" borderId="0" xfId="0" applyNumberFormat="1" applyFont="1" applyFill="1" applyBorder="1" applyProtection="1"/>
    <xf numFmtId="0" fontId="12" fillId="2" borderId="0" xfId="2" applyFont="1" applyFill="1" applyBorder="1" applyAlignment="1" applyProtection="1">
      <alignment horizontal="left" vertical="center"/>
    </xf>
    <xf numFmtId="1" fontId="3" fillId="2" borderId="36" xfId="0" applyNumberFormat="1" applyFont="1" applyFill="1" applyBorder="1" applyProtection="1"/>
    <xf numFmtId="0" fontId="28" fillId="5" borderId="5" xfId="2" applyFont="1" applyFill="1" applyBorder="1" applyAlignment="1" applyProtection="1">
      <alignment horizontal="center" vertical="center"/>
    </xf>
    <xf numFmtId="0" fontId="12" fillId="2" borderId="0" xfId="2" applyFont="1" applyFill="1" applyBorder="1" applyAlignment="1" applyProtection="1">
      <alignment horizontal="right" vertical="center"/>
    </xf>
    <xf numFmtId="0" fontId="29" fillId="5" borderId="5" xfId="2" applyFont="1" applyFill="1" applyBorder="1" applyAlignment="1" applyProtection="1">
      <alignment horizontal="center" vertical="center"/>
    </xf>
    <xf numFmtId="0" fontId="10" fillId="2" borderId="0" xfId="0" applyFont="1" applyFill="1" applyBorder="1" applyAlignment="1" applyProtection="1">
      <alignment horizontal="right"/>
    </xf>
    <xf numFmtId="14" fontId="30" fillId="8" borderId="5" xfId="4" applyNumberFormat="1" applyFont="1" applyFill="1" applyBorder="1" applyAlignment="1" applyProtection="1">
      <alignment horizontal="center" vertical="center"/>
    </xf>
    <xf numFmtId="0" fontId="18" fillId="2" borderId="0" xfId="0" applyFont="1" applyFill="1" applyBorder="1" applyAlignment="1" applyProtection="1">
      <alignment horizontal="center"/>
    </xf>
    <xf numFmtId="0" fontId="18" fillId="2" borderId="0" xfId="0" applyFont="1" applyFill="1" applyBorder="1" applyAlignment="1" applyProtection="1">
      <alignment horizontal="left"/>
    </xf>
    <xf numFmtId="1" fontId="31" fillId="2" borderId="0" xfId="0" applyNumberFormat="1" applyFont="1" applyFill="1" applyBorder="1" applyProtection="1"/>
    <xf numFmtId="0" fontId="33" fillId="2" borderId="0" xfId="0" applyFont="1" applyFill="1" applyProtection="1"/>
    <xf numFmtId="0" fontId="18" fillId="2" borderId="0" xfId="0" applyFont="1" applyFill="1" applyAlignment="1" applyProtection="1">
      <alignment horizontal="center"/>
    </xf>
    <xf numFmtId="0" fontId="19" fillId="2" borderId="0" xfId="0" applyFont="1" applyFill="1" applyBorder="1" applyAlignment="1" applyProtection="1">
      <alignment horizontal="right"/>
    </xf>
    <xf numFmtId="3" fontId="4" fillId="2" borderId="0" xfId="0" applyNumberFormat="1" applyFont="1" applyFill="1" applyProtection="1"/>
    <xf numFmtId="1" fontId="3" fillId="2" borderId="105" xfId="0" applyNumberFormat="1" applyFont="1" applyFill="1" applyBorder="1" applyProtection="1"/>
    <xf numFmtId="0" fontId="3" fillId="2" borderId="0" xfId="0" applyFont="1" applyFill="1" applyBorder="1" applyAlignment="1" applyProtection="1">
      <alignment horizontal="left"/>
    </xf>
    <xf numFmtId="1" fontId="19" fillId="2" borderId="0" xfId="0" applyNumberFormat="1" applyFont="1" applyFill="1" applyBorder="1" applyAlignment="1" applyProtection="1">
      <alignment horizontal="right"/>
    </xf>
    <xf numFmtId="3" fontId="4" fillId="2" borderId="105" xfId="0" applyNumberFormat="1" applyFont="1" applyFill="1" applyBorder="1" applyProtection="1"/>
    <xf numFmtId="0" fontId="4" fillId="2" borderId="105" xfId="0" applyFont="1" applyFill="1" applyBorder="1" applyProtection="1"/>
    <xf numFmtId="166" fontId="6" fillId="2" borderId="0" xfId="0" quotePrefix="1" applyNumberFormat="1" applyFont="1" applyFill="1" applyBorder="1" applyAlignment="1" applyProtection="1">
      <alignment horizontal="left"/>
    </xf>
    <xf numFmtId="3" fontId="3" fillId="2" borderId="0" xfId="0" applyNumberFormat="1" applyFont="1" applyFill="1" applyBorder="1" applyProtection="1"/>
    <xf numFmtId="0" fontId="19" fillId="2" borderId="0" xfId="0" quotePrefix="1" applyFont="1" applyFill="1" applyBorder="1" applyAlignment="1" applyProtection="1">
      <alignment horizontal="left"/>
    </xf>
    <xf numFmtId="0" fontId="2" fillId="3" borderId="0" xfId="0" applyFont="1" applyFill="1" applyProtection="1"/>
    <xf numFmtId="0" fontId="4" fillId="3" borderId="0" xfId="0" applyFont="1" applyFill="1" applyProtection="1"/>
    <xf numFmtId="3" fontId="34" fillId="2" borderId="107" xfId="0" applyNumberFormat="1" applyFont="1" applyFill="1" applyBorder="1" applyAlignment="1" applyProtection="1">
      <alignment horizontal="center" vertical="center"/>
    </xf>
    <xf numFmtId="1" fontId="13" fillId="5" borderId="6" xfId="2" applyNumberFormat="1" applyFont="1" applyFill="1" applyBorder="1" applyAlignment="1" applyProtection="1">
      <alignment horizontal="center" vertical="center"/>
    </xf>
    <xf numFmtId="1" fontId="13" fillId="5" borderId="7" xfId="2" applyNumberFormat="1" applyFont="1" applyFill="1" applyBorder="1" applyAlignment="1" applyProtection="1">
      <alignment horizontal="center" vertical="center"/>
    </xf>
    <xf numFmtId="0" fontId="12" fillId="2" borderId="8" xfId="2" applyFont="1" applyFill="1" applyBorder="1" applyAlignment="1" applyProtection="1">
      <alignment horizontal="right" vertical="top" wrapText="1"/>
    </xf>
    <xf numFmtId="0" fontId="12" fillId="2" borderId="0" xfId="2" applyFont="1" applyFill="1" applyAlignment="1" applyProtection="1">
      <alignment horizontal="right" vertical="top" wrapText="1"/>
    </xf>
    <xf numFmtId="0" fontId="17" fillId="7" borderId="14" xfId="2" applyFont="1" applyFill="1" applyBorder="1" applyAlignment="1" applyProtection="1">
      <alignment horizontal="center" vertical="center" wrapText="1"/>
    </xf>
    <xf numFmtId="0" fontId="17" fillId="7" borderId="18" xfId="2" applyFont="1" applyFill="1" applyBorder="1" applyAlignment="1" applyProtection="1">
      <alignment horizontal="center" vertical="center" wrapText="1"/>
    </xf>
    <xf numFmtId="0" fontId="11" fillId="7" borderId="14" xfId="0" applyFont="1" applyFill="1" applyBorder="1" applyAlignment="1" applyProtection="1">
      <alignment horizontal="center" vertical="center" wrapText="1"/>
    </xf>
    <xf numFmtId="0" fontId="11" fillId="7" borderId="18" xfId="0" applyFont="1" applyFill="1" applyBorder="1" applyAlignment="1" applyProtection="1">
      <alignment horizontal="center" vertical="center" wrapText="1"/>
    </xf>
    <xf numFmtId="0" fontId="32" fillId="2" borderId="8" xfId="2" applyFont="1" applyFill="1" applyBorder="1" applyAlignment="1" applyProtection="1">
      <alignment horizontal="center" vertical="center"/>
    </xf>
  </cellXfs>
  <cellStyles count="5">
    <cellStyle name="Comma" xfId="1" builtinId="3"/>
    <cellStyle name="Normal" xfId="0" builtinId="0"/>
    <cellStyle name="Normal 2" xfId="2"/>
    <cellStyle name="Normal_B3_2013" xfId="3"/>
    <cellStyle name="Normal_BIN 7301,7311 and 6301" xfId="4"/>
  </cellStyles>
  <dxfs count="21">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numFmt numFmtId="168" formatCode="0000"/>
    </dxf>
    <dxf>
      <numFmt numFmtId="169" formatCode="0000&quot; &quot;0000"/>
    </dxf>
    <dxf>
      <numFmt numFmtId="170" formatCode="0000&quot; &quot;0000&quot; &quot;0000"/>
    </dxf>
    <dxf>
      <numFmt numFmtId="171" formatCode="0000&quot; &quot;0000&quot; &quot;0000&quot; &quot;0000"/>
    </dxf>
    <dxf>
      <font>
        <color rgb="FFFFFF00"/>
      </font>
      <fill>
        <patternFill>
          <bgColor rgb="FF000099"/>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FFFCC"/>
      </font>
    </dxf>
    <dxf>
      <font>
        <color theme="0"/>
      </font>
    </dxf>
    <dxf>
      <font>
        <color rgb="FFF0FDCF"/>
      </font>
    </dxf>
    <dxf>
      <font>
        <color rgb="FFFFFF00"/>
      </font>
      <numFmt numFmtId="172" formatCode="#,##0;\(#,##0\)"/>
      <fill>
        <patternFill>
          <bgColor rgb="FFFF0000"/>
        </patternFill>
      </fill>
    </dxf>
    <dxf>
      <font>
        <color rgb="FFFFFF00"/>
      </font>
      <numFmt numFmtId="172" formatCode="#,##0;\(#,##0\)"/>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Gdimitrova/Desktop/mesechen%20otchet/otcheti%202025/january/B1_2025_01_230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sheetData sheetId="1"/>
      <sheetData sheetId="2"/>
      <sheetData sheetId="3">
        <row r="9">
          <cell r="B9" t="str">
            <v>Министерство на транспорта и съобщенията</v>
          </cell>
          <cell r="F9">
            <v>45688</v>
          </cell>
          <cell r="H9">
            <v>695388</v>
          </cell>
        </row>
        <row r="12">
          <cell r="B12" t="str">
            <v>Министерство на транспорта и съобщенията</v>
          </cell>
          <cell r="E12" t="str">
            <v>код по ЕБК:</v>
          </cell>
          <cell r="F12" t="str">
            <v>2300</v>
          </cell>
        </row>
        <row r="15">
          <cell r="E15">
            <v>0</v>
          </cell>
          <cell r="F15" t="str">
            <v>БЮДЖЕТ</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0</v>
          </cell>
          <cell r="G74">
            <v>290239</v>
          </cell>
          <cell r="H74">
            <v>1537</v>
          </cell>
          <cell r="I74">
            <v>-307</v>
          </cell>
          <cell r="J74">
            <v>0</v>
          </cell>
        </row>
        <row r="77">
          <cell r="G77">
            <v>228343</v>
          </cell>
          <cell r="I77">
            <v>-447</v>
          </cell>
        </row>
        <row r="78">
          <cell r="G78">
            <v>61896</v>
          </cell>
          <cell r="I78">
            <v>140</v>
          </cell>
        </row>
        <row r="90">
          <cell r="E90">
            <v>0</v>
          </cell>
          <cell r="G90">
            <v>3279119</v>
          </cell>
          <cell r="H90">
            <v>127470</v>
          </cell>
          <cell r="I90">
            <v>0</v>
          </cell>
          <cell r="J90">
            <v>0</v>
          </cell>
        </row>
        <row r="94">
          <cell r="E94">
            <v>0</v>
          </cell>
          <cell r="G94">
            <v>0</v>
          </cell>
          <cell r="H94">
            <v>0</v>
          </cell>
          <cell r="I94">
            <v>0</v>
          </cell>
          <cell r="J94">
            <v>0</v>
          </cell>
        </row>
        <row r="106">
          <cell r="E106">
            <v>0</v>
          </cell>
          <cell r="G106">
            <v>418614</v>
          </cell>
          <cell r="H106">
            <v>310650</v>
          </cell>
          <cell r="I106">
            <v>0</v>
          </cell>
          <cell r="J106">
            <v>115443</v>
          </cell>
        </row>
        <row r="110">
          <cell r="E110">
            <v>0</v>
          </cell>
          <cell r="G110">
            <v>1987</v>
          </cell>
          <cell r="H110">
            <v>-105</v>
          </cell>
          <cell r="I110">
            <v>-2</v>
          </cell>
          <cell r="J110">
            <v>-115443</v>
          </cell>
        </row>
        <row r="119">
          <cell r="E119">
            <v>0</v>
          </cell>
          <cell r="G119">
            <v>-192134</v>
          </cell>
          <cell r="H119">
            <v>0</v>
          </cell>
          <cell r="I119">
            <v>0</v>
          </cell>
          <cell r="J119">
            <v>0</v>
          </cell>
        </row>
        <row r="123">
          <cell r="E123">
            <v>0</v>
          </cell>
          <cell r="G123">
            <v>660786</v>
          </cell>
          <cell r="H123">
            <v>0</v>
          </cell>
          <cell r="I123">
            <v>0</v>
          </cell>
          <cell r="J123">
            <v>0</v>
          </cell>
        </row>
        <row r="135">
          <cell r="G135">
            <v>2698084</v>
          </cell>
          <cell r="H135">
            <v>29716296</v>
          </cell>
        </row>
        <row r="137">
          <cell r="E137">
            <v>0</v>
          </cell>
          <cell r="G137">
            <v>0</v>
          </cell>
          <cell r="H137">
            <v>0</v>
          </cell>
          <cell r="I137">
            <v>0</v>
          </cell>
          <cell r="J137">
            <v>0</v>
          </cell>
        </row>
        <row r="140">
          <cell r="E140">
            <v>0</v>
          </cell>
          <cell r="G140">
            <v>0</v>
          </cell>
          <cell r="H140">
            <v>0</v>
          </cell>
          <cell r="I140">
            <v>0</v>
          </cell>
          <cell r="J140">
            <v>0</v>
          </cell>
        </row>
        <row r="149">
          <cell r="E149">
            <v>0</v>
          </cell>
          <cell r="G149">
            <v>0</v>
          </cell>
          <cell r="H149">
            <v>0</v>
          </cell>
          <cell r="I149">
            <v>0</v>
          </cell>
          <cell r="J149">
            <v>0</v>
          </cell>
        </row>
        <row r="158">
          <cell r="E158">
            <v>0</v>
          </cell>
          <cell r="G158">
            <v>0</v>
          </cell>
          <cell r="H158">
            <v>0</v>
          </cell>
          <cell r="I158">
            <v>0</v>
          </cell>
          <cell r="J158">
            <v>0</v>
          </cell>
        </row>
        <row r="187">
          <cell r="E187">
            <v>0</v>
          </cell>
          <cell r="G187">
            <v>4405609</v>
          </cell>
          <cell r="H187">
            <v>0</v>
          </cell>
          <cell r="I187">
            <v>8760</v>
          </cell>
          <cell r="J187">
            <v>540196</v>
          </cell>
        </row>
        <row r="190">
          <cell r="E190">
            <v>0</v>
          </cell>
          <cell r="G190">
            <v>397120</v>
          </cell>
          <cell r="H190">
            <v>0</v>
          </cell>
          <cell r="I190">
            <v>232</v>
          </cell>
          <cell r="J190">
            <v>57140</v>
          </cell>
        </row>
        <row r="196">
          <cell r="E196">
            <v>0</v>
          </cell>
          <cell r="G196">
            <v>0</v>
          </cell>
          <cell r="H196">
            <v>0</v>
          </cell>
          <cell r="I196">
            <v>0</v>
          </cell>
          <cell r="J196">
            <v>1133768</v>
          </cell>
        </row>
        <row r="204">
          <cell r="E204">
            <v>0</v>
          </cell>
          <cell r="G204">
            <v>0</v>
          </cell>
          <cell r="H204">
            <v>0</v>
          </cell>
          <cell r="I204">
            <v>0</v>
          </cell>
          <cell r="J204">
            <v>0</v>
          </cell>
        </row>
        <row r="205">
          <cell r="E205">
            <v>0</v>
          </cell>
          <cell r="G205">
            <v>1447657</v>
          </cell>
          <cell r="H205">
            <v>0</v>
          </cell>
          <cell r="I205">
            <v>42233</v>
          </cell>
          <cell r="J205">
            <v>0</v>
          </cell>
        </row>
        <row r="223">
          <cell r="E223">
            <v>0</v>
          </cell>
          <cell r="G223">
            <v>14878</v>
          </cell>
          <cell r="H223">
            <v>0</v>
          </cell>
          <cell r="I223">
            <v>2639</v>
          </cell>
          <cell r="J223">
            <v>0</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3">
          <cell r="E243">
            <v>0</v>
          </cell>
          <cell r="G243">
            <v>0</v>
          </cell>
          <cell r="H243">
            <v>0</v>
          </cell>
          <cell r="I243">
            <v>0</v>
          </cell>
          <cell r="J243">
            <v>0</v>
          </cell>
        </row>
        <row r="246">
          <cell r="E246">
            <v>0</v>
          </cell>
          <cell r="G246">
            <v>0</v>
          </cell>
          <cell r="H246">
            <v>0</v>
          </cell>
          <cell r="I246">
            <v>0</v>
          </cell>
          <cell r="J246">
            <v>0</v>
          </cell>
        </row>
        <row r="247">
          <cell r="E247">
            <v>0</v>
          </cell>
          <cell r="G247">
            <v>0</v>
          </cell>
          <cell r="H247">
            <v>0</v>
          </cell>
          <cell r="I247">
            <v>0</v>
          </cell>
          <cell r="J247">
            <v>0</v>
          </cell>
        </row>
        <row r="251">
          <cell r="E251">
            <v>0</v>
          </cell>
          <cell r="G251">
            <v>0</v>
          </cell>
          <cell r="H251">
            <v>0</v>
          </cell>
          <cell r="I251">
            <v>0</v>
          </cell>
          <cell r="J251">
            <v>0</v>
          </cell>
        </row>
        <row r="252">
          <cell r="E252">
            <v>0</v>
          </cell>
          <cell r="G252">
            <v>0</v>
          </cell>
          <cell r="H252">
            <v>0</v>
          </cell>
          <cell r="I252">
            <v>0</v>
          </cell>
          <cell r="J252">
            <v>0</v>
          </cell>
        </row>
        <row r="258">
          <cell r="E258">
            <v>0</v>
          </cell>
          <cell r="G258">
            <v>0</v>
          </cell>
          <cell r="H258">
            <v>0</v>
          </cell>
          <cell r="I258">
            <v>0</v>
          </cell>
          <cell r="J258">
            <v>0</v>
          </cell>
        </row>
        <row r="259">
          <cell r="E259">
            <v>0</v>
          </cell>
          <cell r="G259">
            <v>0</v>
          </cell>
          <cell r="H259">
            <v>0</v>
          </cell>
          <cell r="I259">
            <v>0</v>
          </cell>
          <cell r="J259">
            <v>0</v>
          </cell>
        </row>
        <row r="260">
          <cell r="E260">
            <v>0</v>
          </cell>
          <cell r="G260">
            <v>0</v>
          </cell>
          <cell r="H260">
            <v>0</v>
          </cell>
          <cell r="I260">
            <v>0</v>
          </cell>
          <cell r="J260">
            <v>0</v>
          </cell>
        </row>
        <row r="261">
          <cell r="E261">
            <v>0</v>
          </cell>
          <cell r="G261">
            <v>0</v>
          </cell>
          <cell r="H261">
            <v>0</v>
          </cell>
          <cell r="I261">
            <v>0</v>
          </cell>
          <cell r="J261">
            <v>0</v>
          </cell>
        </row>
        <row r="268">
          <cell r="E268">
            <v>0</v>
          </cell>
          <cell r="G268">
            <v>47213334</v>
          </cell>
          <cell r="H268">
            <v>0</v>
          </cell>
          <cell r="I268">
            <v>0</v>
          </cell>
          <cell r="J268">
            <v>0</v>
          </cell>
        </row>
        <row r="272">
          <cell r="E272">
            <v>0</v>
          </cell>
          <cell r="G272">
            <v>0</v>
          </cell>
          <cell r="H272">
            <v>0</v>
          </cell>
          <cell r="I272">
            <v>0</v>
          </cell>
          <cell r="J272">
            <v>0</v>
          </cell>
        </row>
        <row r="273">
          <cell r="E273">
            <v>0</v>
          </cell>
          <cell r="G273">
            <v>0</v>
          </cell>
          <cell r="H273">
            <v>0</v>
          </cell>
          <cell r="I273">
            <v>0</v>
          </cell>
          <cell r="J273">
            <v>0</v>
          </cell>
        </row>
        <row r="274">
          <cell r="E274">
            <v>0</v>
          </cell>
          <cell r="G274">
            <v>0</v>
          </cell>
          <cell r="H274">
            <v>0</v>
          </cell>
          <cell r="I274">
            <v>0</v>
          </cell>
          <cell r="J274">
            <v>0</v>
          </cell>
        </row>
        <row r="275">
          <cell r="E275">
            <v>0</v>
          </cell>
          <cell r="G275">
            <v>0</v>
          </cell>
          <cell r="H275">
            <v>0</v>
          </cell>
          <cell r="I275">
            <v>0</v>
          </cell>
          <cell r="J275">
            <v>0</v>
          </cell>
        </row>
        <row r="278">
          <cell r="E278">
            <v>0</v>
          </cell>
          <cell r="G278">
            <v>0</v>
          </cell>
          <cell r="H278">
            <v>0</v>
          </cell>
          <cell r="I278">
            <v>0</v>
          </cell>
          <cell r="J278">
            <v>0</v>
          </cell>
        </row>
        <row r="279">
          <cell r="E279">
            <v>0</v>
          </cell>
          <cell r="G279">
            <v>0</v>
          </cell>
          <cell r="H279">
            <v>0</v>
          </cell>
          <cell r="I279">
            <v>0</v>
          </cell>
          <cell r="J279">
            <v>0</v>
          </cell>
        </row>
        <row r="287">
          <cell r="E287">
            <v>0</v>
          </cell>
          <cell r="G287">
            <v>0</v>
          </cell>
          <cell r="H287">
            <v>0</v>
          </cell>
          <cell r="I287">
            <v>0</v>
          </cell>
          <cell r="J287">
            <v>0</v>
          </cell>
        </row>
        <row r="290">
          <cell r="E290">
            <v>0</v>
          </cell>
          <cell r="G290">
            <v>0</v>
          </cell>
          <cell r="H290">
            <v>0</v>
          </cell>
          <cell r="I290">
            <v>0</v>
          </cell>
          <cell r="J290">
            <v>0</v>
          </cell>
        </row>
        <row r="291">
          <cell r="E291">
            <v>0</v>
          </cell>
          <cell r="G291">
            <v>0</v>
          </cell>
          <cell r="H291">
            <v>0</v>
          </cell>
          <cell r="I291">
            <v>0</v>
          </cell>
          <cell r="J291">
            <v>0</v>
          </cell>
        </row>
        <row r="296">
          <cell r="E296">
            <v>0</v>
          </cell>
          <cell r="G296">
            <v>0</v>
          </cell>
          <cell r="H296">
            <v>0</v>
          </cell>
          <cell r="I296">
            <v>0</v>
          </cell>
          <cell r="J296">
            <v>0</v>
          </cell>
        </row>
        <row r="297">
          <cell r="E297">
            <v>0</v>
          </cell>
          <cell r="G297">
            <v>0</v>
          </cell>
          <cell r="H297">
            <v>0</v>
          </cell>
          <cell r="I297">
            <v>0</v>
          </cell>
          <cell r="J297">
            <v>0</v>
          </cell>
        </row>
        <row r="299">
          <cell r="E299">
            <v>0</v>
          </cell>
          <cell r="G299">
            <v>0</v>
          </cell>
          <cell r="H299">
            <v>0</v>
          </cell>
          <cell r="I299">
            <v>0</v>
          </cell>
          <cell r="J299">
            <v>0</v>
          </cell>
        </row>
        <row r="300">
          <cell r="E300">
            <v>0</v>
          </cell>
          <cell r="G300">
            <v>0</v>
          </cell>
          <cell r="H300">
            <v>0</v>
          </cell>
          <cell r="I300">
            <v>0</v>
          </cell>
          <cell r="J300">
            <v>0</v>
          </cell>
        </row>
        <row r="364">
          <cell r="E364">
            <v>0</v>
          </cell>
          <cell r="G364">
            <v>0</v>
          </cell>
          <cell r="H364">
            <v>0</v>
          </cell>
          <cell r="I364">
            <v>0</v>
          </cell>
          <cell r="J364">
            <v>0</v>
          </cell>
        </row>
        <row r="378">
          <cell r="E378">
            <v>0</v>
          </cell>
          <cell r="G378">
            <v>37068898</v>
          </cell>
          <cell r="H378">
            <v>0</v>
          </cell>
          <cell r="I378">
            <v>0</v>
          </cell>
          <cell r="J378">
            <v>0</v>
          </cell>
        </row>
        <row r="386">
          <cell r="E386">
            <v>0</v>
          </cell>
          <cell r="G386">
            <v>0</v>
          </cell>
          <cell r="H386">
            <v>0</v>
          </cell>
          <cell r="I386">
            <v>0</v>
          </cell>
          <cell r="J386">
            <v>0</v>
          </cell>
        </row>
        <row r="391">
          <cell r="E391">
            <v>0</v>
          </cell>
          <cell r="G391">
            <v>0</v>
          </cell>
          <cell r="H391">
            <v>0</v>
          </cell>
          <cell r="I391">
            <v>0</v>
          </cell>
          <cell r="J391">
            <v>0</v>
          </cell>
        </row>
        <row r="394">
          <cell r="E394">
            <v>0</v>
          </cell>
          <cell r="G394">
            <v>700742</v>
          </cell>
          <cell r="H394">
            <v>0</v>
          </cell>
          <cell r="I394">
            <v>0</v>
          </cell>
          <cell r="J394">
            <v>0</v>
          </cell>
        </row>
        <row r="399">
          <cell r="E399">
            <v>0</v>
          </cell>
          <cell r="G399">
            <v>-417454</v>
          </cell>
          <cell r="H399">
            <v>0</v>
          </cell>
          <cell r="I399">
            <v>-2080</v>
          </cell>
          <cell r="J399">
            <v>0</v>
          </cell>
        </row>
        <row r="402">
          <cell r="E402">
            <v>0</v>
          </cell>
          <cell r="G402">
            <v>0</v>
          </cell>
          <cell r="H402">
            <v>0</v>
          </cell>
          <cell r="I402">
            <v>0</v>
          </cell>
          <cell r="J402">
            <v>0</v>
          </cell>
        </row>
        <row r="405">
          <cell r="E405">
            <v>0</v>
          </cell>
          <cell r="G405">
            <v>0</v>
          </cell>
          <cell r="H405">
            <v>0</v>
          </cell>
          <cell r="I405">
            <v>0</v>
          </cell>
          <cell r="J405">
            <v>0</v>
          </cell>
        </row>
        <row r="409">
          <cell r="E409">
            <v>0</v>
          </cell>
          <cell r="G409">
            <v>0</v>
          </cell>
          <cell r="H409">
            <v>0</v>
          </cell>
          <cell r="I409">
            <v>0</v>
          </cell>
          <cell r="J409">
            <v>0</v>
          </cell>
        </row>
        <row r="412">
          <cell r="E412">
            <v>0</v>
          </cell>
          <cell r="G412">
            <v>0</v>
          </cell>
          <cell r="H412">
            <v>0</v>
          </cell>
          <cell r="I412">
            <v>0</v>
          </cell>
          <cell r="J412">
            <v>0</v>
          </cell>
        </row>
        <row r="415">
          <cell r="E415">
            <v>0</v>
          </cell>
          <cell r="G415">
            <v>0</v>
          </cell>
          <cell r="H415">
            <v>0</v>
          </cell>
          <cell r="I415">
            <v>0</v>
          </cell>
          <cell r="J415">
            <v>11299974</v>
          </cell>
        </row>
        <row r="429">
          <cell r="E429">
            <v>0</v>
          </cell>
          <cell r="G429">
            <v>0</v>
          </cell>
          <cell r="H429">
            <v>0</v>
          </cell>
          <cell r="I429">
            <v>0</v>
          </cell>
          <cell r="J429">
            <v>0</v>
          </cell>
        </row>
        <row r="464">
          <cell r="E464">
            <v>0</v>
          </cell>
          <cell r="G464">
            <v>0</v>
          </cell>
          <cell r="H464">
            <v>0</v>
          </cell>
          <cell r="I464">
            <v>0</v>
          </cell>
          <cell r="J464">
            <v>0</v>
          </cell>
        </row>
        <row r="474">
          <cell r="E474">
            <v>0</v>
          </cell>
          <cell r="G474">
            <v>0</v>
          </cell>
          <cell r="H474">
            <v>0</v>
          </cell>
          <cell r="I474">
            <v>0</v>
          </cell>
          <cell r="J474">
            <v>0</v>
          </cell>
        </row>
        <row r="500">
          <cell r="E500">
            <v>0</v>
          </cell>
          <cell r="G500">
            <v>0</v>
          </cell>
          <cell r="H500">
            <v>0</v>
          </cell>
          <cell r="I500">
            <v>0</v>
          </cell>
          <cell r="J500">
            <v>0</v>
          </cell>
        </row>
        <row r="506">
          <cell r="E506">
            <v>0</v>
          </cell>
          <cell r="G506">
            <v>0</v>
          </cell>
          <cell r="H506">
            <v>0</v>
          </cell>
          <cell r="I506">
            <v>0</v>
          </cell>
          <cell r="J506">
            <v>0</v>
          </cell>
        </row>
        <row r="515">
          <cell r="E515">
            <v>0</v>
          </cell>
          <cell r="G515">
            <v>0</v>
          </cell>
          <cell r="H515">
            <v>0</v>
          </cell>
          <cell r="I515">
            <v>0</v>
          </cell>
          <cell r="J515">
            <v>0</v>
          </cell>
        </row>
        <row r="519">
          <cell r="E519">
            <v>0</v>
          </cell>
          <cell r="G519">
            <v>0</v>
          </cell>
          <cell r="H519">
            <v>0</v>
          </cell>
          <cell r="I519">
            <v>0</v>
          </cell>
          <cell r="J519">
            <v>0</v>
          </cell>
        </row>
        <row r="524">
          <cell r="E524">
            <v>0</v>
          </cell>
          <cell r="G524">
            <v>0</v>
          </cell>
          <cell r="H524">
            <v>0</v>
          </cell>
          <cell r="I524">
            <v>0</v>
          </cell>
          <cell r="J524">
            <v>0</v>
          </cell>
        </row>
        <row r="527">
          <cell r="E527">
            <v>0</v>
          </cell>
          <cell r="G527">
            <v>92755</v>
          </cell>
          <cell r="H527">
            <v>19859</v>
          </cell>
          <cell r="I527">
            <v>-133</v>
          </cell>
          <cell r="J527">
            <v>-3585</v>
          </cell>
        </row>
        <row r="534">
          <cell r="E534">
            <v>0</v>
          </cell>
          <cell r="G534">
            <v>9464087</v>
          </cell>
          <cell r="H534">
            <v>0</v>
          </cell>
          <cell r="I534">
            <v>0</v>
          </cell>
          <cell r="J534">
            <v>-9565285</v>
          </cell>
        </row>
        <row r="539">
          <cell r="E539">
            <v>0</v>
          </cell>
          <cell r="G539">
            <v>0</v>
          </cell>
          <cell r="H539">
            <v>0</v>
          </cell>
          <cell r="I539">
            <v>0</v>
          </cell>
          <cell r="J539">
            <v>0</v>
          </cell>
        </row>
        <row r="547">
          <cell r="E547">
            <v>0</v>
          </cell>
          <cell r="G547">
            <v>-8898</v>
          </cell>
          <cell r="H547">
            <v>500</v>
          </cell>
          <cell r="I547">
            <v>0</v>
          </cell>
          <cell r="J547">
            <v>0</v>
          </cell>
        </row>
        <row r="570">
          <cell r="H570">
            <v>0</v>
          </cell>
          <cell r="I570">
            <v>0</v>
          </cell>
          <cell r="J570">
            <v>0</v>
          </cell>
        </row>
        <row r="571">
          <cell r="G571">
            <v>0</v>
          </cell>
          <cell r="H571">
            <v>3005505</v>
          </cell>
          <cell r="I571">
            <v>0</v>
          </cell>
          <cell r="J571">
            <v>0</v>
          </cell>
        </row>
        <row r="572">
          <cell r="H572">
            <v>0</v>
          </cell>
          <cell r="I572">
            <v>0</v>
          </cell>
          <cell r="J572">
            <v>0</v>
          </cell>
        </row>
        <row r="573">
          <cell r="G573">
            <v>0</v>
          </cell>
          <cell r="I573">
            <v>0</v>
          </cell>
          <cell r="J573">
            <v>0</v>
          </cell>
        </row>
        <row r="574">
          <cell r="G574">
            <v>0</v>
          </cell>
          <cell r="H574">
            <v>0</v>
          </cell>
          <cell r="J574">
            <v>0</v>
          </cell>
        </row>
        <row r="575">
          <cell r="G575">
            <v>0</v>
          </cell>
          <cell r="H575">
            <v>0</v>
          </cell>
          <cell r="J575">
            <v>0</v>
          </cell>
        </row>
        <row r="576">
          <cell r="G576">
            <v>-1608</v>
          </cell>
          <cell r="H576">
            <v>0</v>
          </cell>
          <cell r="I576">
            <v>0</v>
          </cell>
          <cell r="J576">
            <v>0</v>
          </cell>
        </row>
        <row r="577">
          <cell r="G577">
            <v>0</v>
          </cell>
          <cell r="H577">
            <v>-33051524</v>
          </cell>
          <cell r="I577">
            <v>0</v>
          </cell>
          <cell r="J577">
            <v>0</v>
          </cell>
        </row>
        <row r="578">
          <cell r="H578">
            <v>0</v>
          </cell>
          <cell r="I578">
            <v>0</v>
          </cell>
          <cell r="J578">
            <v>0</v>
          </cell>
        </row>
        <row r="579">
          <cell r="G579">
            <v>0</v>
          </cell>
          <cell r="I579">
            <v>0</v>
          </cell>
          <cell r="J579">
            <v>0</v>
          </cell>
        </row>
        <row r="580">
          <cell r="G580">
            <v>0</v>
          </cell>
          <cell r="H580">
            <v>0</v>
          </cell>
          <cell r="I580">
            <v>-34761</v>
          </cell>
          <cell r="J580">
            <v>0</v>
          </cell>
        </row>
        <row r="581">
          <cell r="G581">
            <v>0</v>
          </cell>
          <cell r="H581">
            <v>0</v>
          </cell>
          <cell r="I581">
            <v>-35508</v>
          </cell>
          <cell r="J581">
            <v>0</v>
          </cell>
        </row>
        <row r="582">
          <cell r="G582">
            <v>-575637</v>
          </cell>
          <cell r="I582">
            <v>0</v>
          </cell>
        </row>
        <row r="583">
          <cell r="G583">
            <v>0</v>
          </cell>
          <cell r="I583">
            <v>-8</v>
          </cell>
          <cell r="J583">
            <v>0</v>
          </cell>
        </row>
        <row r="584">
          <cell r="G584">
            <v>0</v>
          </cell>
          <cell r="I584">
            <v>0</v>
          </cell>
          <cell r="J584">
            <v>0</v>
          </cell>
        </row>
        <row r="585">
          <cell r="G585">
            <v>0</v>
          </cell>
          <cell r="H585">
            <v>0</v>
          </cell>
          <cell r="J585">
            <v>0</v>
          </cell>
        </row>
        <row r="586">
          <cell r="G586">
            <v>0</v>
          </cell>
          <cell r="H586">
            <v>0</v>
          </cell>
          <cell r="J586">
            <v>0</v>
          </cell>
        </row>
        <row r="587">
          <cell r="G587">
            <v>0</v>
          </cell>
          <cell r="I587">
            <v>0</v>
          </cell>
          <cell r="J587">
            <v>0</v>
          </cell>
        </row>
        <row r="588">
          <cell r="G588">
            <v>0</v>
          </cell>
          <cell r="J588">
            <v>0</v>
          </cell>
        </row>
        <row r="590">
          <cell r="H590">
            <v>0</v>
          </cell>
          <cell r="I590">
            <v>0</v>
          </cell>
          <cell r="J590">
            <v>0</v>
          </cell>
        </row>
        <row r="591">
          <cell r="H591">
            <v>0</v>
          </cell>
          <cell r="I591">
            <v>0</v>
          </cell>
          <cell r="J591">
            <v>0</v>
          </cell>
        </row>
        <row r="592">
          <cell r="G592">
            <v>-4507</v>
          </cell>
          <cell r="H592">
            <v>0</v>
          </cell>
          <cell r="I592">
            <v>0</v>
          </cell>
          <cell r="J592">
            <v>0</v>
          </cell>
        </row>
        <row r="593">
          <cell r="H593">
            <v>0</v>
          </cell>
          <cell r="I593">
            <v>0</v>
          </cell>
          <cell r="J593">
            <v>0</v>
          </cell>
        </row>
        <row r="594">
          <cell r="E594">
            <v>0</v>
          </cell>
          <cell r="G594">
            <v>3525</v>
          </cell>
          <cell r="H594">
            <v>-130188</v>
          </cell>
          <cell r="I594">
            <v>126663</v>
          </cell>
          <cell r="J594">
            <v>0</v>
          </cell>
        </row>
        <row r="597">
          <cell r="E597">
            <v>0</v>
          </cell>
          <cell r="G597">
            <v>68120</v>
          </cell>
          <cell r="H597">
            <v>-130188</v>
          </cell>
          <cell r="I597">
            <v>62068</v>
          </cell>
          <cell r="J597">
            <v>0</v>
          </cell>
        </row>
        <row r="608">
          <cell r="B608">
            <v>45698</v>
          </cell>
        </row>
      </sheetData>
      <sheetData sheetId="4"/>
      <sheetData sheetId="5">
        <row r="2">
          <cell r="A2">
            <v>0</v>
          </cell>
          <cell r="B2" t="str">
            <v>ОТЧЕТНИ ДАННИ ПО ЕБК ЗА ИЗПЪЛНЕНИЕТО НА БЮДЖЕТА</v>
          </cell>
          <cell r="C2" t="str">
            <v xml:space="preserve">                                  ОТЧЕТ ЗА КАСОВОТО ИЗПЪЛНЕНИЕ НА БЮДЖЕТА</v>
          </cell>
        </row>
        <row r="3">
          <cell r="A3">
            <v>33</v>
          </cell>
          <cell r="B3" t="str">
            <v>ОТЧЕТНИ ДАННИ ПО ЕБК ЗА СМЕТКИТЕ ЗА ЧУЖДИ СРЕДСТВА</v>
          </cell>
          <cell r="C3" t="str">
            <v xml:space="preserve">                   ОТЧЕТ ЗА КАСОВОТО ИЗПЪЛНЕНИЕ НА СМЕТКИТЕ ЗА ЧУЖДИ СРЕДСТВА</v>
          </cell>
        </row>
        <row r="4">
          <cell r="A4">
            <v>42</v>
          </cell>
          <cell r="B4" t="str">
            <v>ОТЧЕТНИ ДАННИ ПО ЕБК ЗА СМЕТКИТЕ ЗА СРЕДСТВАТА ОТ ЕВРОПЕЙСКИЯ СЪЮЗ - РА</v>
          </cell>
          <cell r="C4" t="str">
            <v>ОТЧЕТ ЗА КАСОВОТО ИЗПЪЛНЕНИЕ НА СМЕТКИТЕ ЗА СРЕДСТВАТА ОТ ЕВРОПЕЙСКИЯ СЪЮЗ - РА</v>
          </cell>
        </row>
        <row r="5">
          <cell r="A5">
            <v>96</v>
          </cell>
          <cell r="B5" t="str">
            <v>ОТЧЕТНИ ДАННИ ПО ЕБК ЗА СМЕТКИТЕ ЗА СРЕДСТВАТА ОТ ЕВРОПЕЙСКИЯ СЪЮЗ - ДЕС</v>
          </cell>
          <cell r="C5" t="str">
            <v>ОТЧЕТ ЗА КАСОВОТО ИЗПЪЛНЕНИЕ НА СМЕТКИТЕ ЗА СРЕДСТВАТА ОТ ЕВРОПЕЙСКИЯ СЪЮЗ - ДЕС</v>
          </cell>
        </row>
        <row r="6">
          <cell r="A6">
            <v>97</v>
          </cell>
          <cell r="B6" t="str">
            <v>ОТЧЕТНИ ДАННИ ПО ЕБК ЗА СМЕТКИТЕ ЗА СРЕДСТВАТА ОТ ЕВРОПЕЙСКИЯ СЪЮЗ - ДМП</v>
          </cell>
          <cell r="C6" t="str">
            <v>ОТЧЕТ ЗА КАСОВОТО ИЗПЪЛНЕНИЕ НА СМЕТКИТЕ ЗА СРЕДСТВАТА ОТ ЕВРОПЕЙСКИЯ СЪЮЗ - ДМП</v>
          </cell>
        </row>
        <row r="7">
          <cell r="A7">
            <v>98</v>
          </cell>
          <cell r="B7" t="str">
            <v>ОТЧЕТНИ ДАННИ ПО ЕБК ЗА СМЕТКИТЕ ЗА СРЕДСТВАТА ОТ ЕВРОПЕЙСКИЯ СЪЮЗ - КСФ</v>
          </cell>
          <cell r="C7" t="str">
            <v>ОТЧЕТ ЗА КАСОВОТО ИЗПЪЛНЕНИЕ НА СМЕТКИТЕ ЗА СРЕДСТВАТА ОТ ЕВРОПЕЙСКИЯ СЪЮЗ - КСФ</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256"/>
  <sheetViews>
    <sheetView tabSelected="1" topLeftCell="B12" workbookViewId="0">
      <selection activeCell="J124" sqref="J124"/>
    </sheetView>
  </sheetViews>
  <sheetFormatPr defaultRowHeight="12.75" x14ac:dyDescent="0.2"/>
  <cols>
    <col min="1" max="1" width="3.85546875" style="1" hidden="1" customWidth="1"/>
    <col min="2" max="2" width="81.7109375" style="6" customWidth="1"/>
    <col min="3" max="3" width="3.28515625" style="6" hidden="1" customWidth="1"/>
    <col min="4" max="4" width="4.140625" style="6" hidden="1" customWidth="1"/>
    <col min="5" max="6" width="19.140625" style="5" customWidth="1"/>
    <col min="7" max="10" width="19" style="5" customWidth="1"/>
    <col min="11" max="13" width="23.140625" style="5" hidden="1" customWidth="1"/>
    <col min="14" max="14" width="5.7109375" style="6" customWidth="1"/>
    <col min="15" max="15" width="55.5703125" style="1" customWidth="1"/>
    <col min="16" max="16" width="13.7109375" style="6" hidden="1" customWidth="1"/>
    <col min="17" max="17" width="5.7109375" style="6" customWidth="1"/>
    <col min="18" max="18" width="14.42578125" style="7" customWidth="1"/>
    <col min="19" max="19" width="13.42578125" style="7" customWidth="1"/>
    <col min="20" max="21" width="11.140625" style="7" customWidth="1"/>
    <col min="22" max="22" width="16.28515625" style="7" hidden="1" customWidth="1"/>
    <col min="23" max="23" width="15" style="7" hidden="1" customWidth="1"/>
    <col min="24" max="24" width="15" style="8" customWidth="1"/>
    <col min="25" max="25" width="15.7109375" style="7" hidden="1" customWidth="1"/>
    <col min="26" max="26" width="15.28515625" style="7" hidden="1" customWidth="1"/>
    <col min="27" max="256" width="9.140625" style="7"/>
    <col min="257" max="257" width="0" style="7" hidden="1" customWidth="1"/>
    <col min="258" max="258" width="81.7109375" style="7" customWidth="1"/>
    <col min="259" max="260" width="0" style="7" hidden="1" customWidth="1"/>
    <col min="261" max="262" width="19.140625" style="7" customWidth="1"/>
    <col min="263" max="266" width="19" style="7" customWidth="1"/>
    <col min="267" max="269" width="0" style="7" hidden="1" customWidth="1"/>
    <col min="270" max="270" width="5.7109375" style="7" customWidth="1"/>
    <col min="271" max="271" width="55.5703125" style="7" customWidth="1"/>
    <col min="272" max="272" width="0" style="7" hidden="1" customWidth="1"/>
    <col min="273" max="273" width="5.7109375" style="7" customWidth="1"/>
    <col min="274" max="274" width="14.42578125" style="7" customWidth="1"/>
    <col min="275" max="275" width="13.42578125" style="7" customWidth="1"/>
    <col min="276" max="277" width="11.140625" style="7" customWidth="1"/>
    <col min="278" max="279" width="0" style="7" hidden="1" customWidth="1"/>
    <col min="280" max="280" width="15" style="7" customWidth="1"/>
    <col min="281" max="282" width="0" style="7" hidden="1" customWidth="1"/>
    <col min="283" max="512" width="9.140625" style="7"/>
    <col min="513" max="513" width="0" style="7" hidden="1" customWidth="1"/>
    <col min="514" max="514" width="81.7109375" style="7" customWidth="1"/>
    <col min="515" max="516" width="0" style="7" hidden="1" customWidth="1"/>
    <col min="517" max="518" width="19.140625" style="7" customWidth="1"/>
    <col min="519" max="522" width="19" style="7" customWidth="1"/>
    <col min="523" max="525" width="0" style="7" hidden="1" customWidth="1"/>
    <col min="526" max="526" width="5.7109375" style="7" customWidth="1"/>
    <col min="527" max="527" width="55.5703125" style="7" customWidth="1"/>
    <col min="528" max="528" width="0" style="7" hidden="1" customWidth="1"/>
    <col min="529" max="529" width="5.7109375" style="7" customWidth="1"/>
    <col min="530" max="530" width="14.42578125" style="7" customWidth="1"/>
    <col min="531" max="531" width="13.42578125" style="7" customWidth="1"/>
    <col min="532" max="533" width="11.140625" style="7" customWidth="1"/>
    <col min="534" max="535" width="0" style="7" hidden="1" customWidth="1"/>
    <col min="536" max="536" width="15" style="7" customWidth="1"/>
    <col min="537" max="538" width="0" style="7" hidden="1" customWidth="1"/>
    <col min="539" max="768" width="9.140625" style="7"/>
    <col min="769" max="769" width="0" style="7" hidden="1" customWidth="1"/>
    <col min="770" max="770" width="81.7109375" style="7" customWidth="1"/>
    <col min="771" max="772" width="0" style="7" hidden="1" customWidth="1"/>
    <col min="773" max="774" width="19.140625" style="7" customWidth="1"/>
    <col min="775" max="778" width="19" style="7" customWidth="1"/>
    <col min="779" max="781" width="0" style="7" hidden="1" customWidth="1"/>
    <col min="782" max="782" width="5.7109375" style="7" customWidth="1"/>
    <col min="783" max="783" width="55.5703125" style="7" customWidth="1"/>
    <col min="784" max="784" width="0" style="7" hidden="1" customWidth="1"/>
    <col min="785" max="785" width="5.7109375" style="7" customWidth="1"/>
    <col min="786" max="786" width="14.42578125" style="7" customWidth="1"/>
    <col min="787" max="787" width="13.42578125" style="7" customWidth="1"/>
    <col min="788" max="789" width="11.140625" style="7" customWidth="1"/>
    <col min="790" max="791" width="0" style="7" hidden="1" customWidth="1"/>
    <col min="792" max="792" width="15" style="7" customWidth="1"/>
    <col min="793" max="794" width="0" style="7" hidden="1" customWidth="1"/>
    <col min="795" max="1024" width="9.140625" style="7"/>
    <col min="1025" max="1025" width="0" style="7" hidden="1" customWidth="1"/>
    <col min="1026" max="1026" width="81.7109375" style="7" customWidth="1"/>
    <col min="1027" max="1028" width="0" style="7" hidden="1" customWidth="1"/>
    <col min="1029" max="1030" width="19.140625" style="7" customWidth="1"/>
    <col min="1031" max="1034" width="19" style="7" customWidth="1"/>
    <col min="1035" max="1037" width="0" style="7" hidden="1" customWidth="1"/>
    <col min="1038" max="1038" width="5.7109375" style="7" customWidth="1"/>
    <col min="1039" max="1039" width="55.5703125" style="7" customWidth="1"/>
    <col min="1040" max="1040" width="0" style="7" hidden="1" customWidth="1"/>
    <col min="1041" max="1041" width="5.7109375" style="7" customWidth="1"/>
    <col min="1042" max="1042" width="14.42578125" style="7" customWidth="1"/>
    <col min="1043" max="1043" width="13.42578125" style="7" customWidth="1"/>
    <col min="1044" max="1045" width="11.140625" style="7" customWidth="1"/>
    <col min="1046" max="1047" width="0" style="7" hidden="1" customWidth="1"/>
    <col min="1048" max="1048" width="15" style="7" customWidth="1"/>
    <col min="1049" max="1050" width="0" style="7" hidden="1" customWidth="1"/>
    <col min="1051" max="1280" width="9.140625" style="7"/>
    <col min="1281" max="1281" width="0" style="7" hidden="1" customWidth="1"/>
    <col min="1282" max="1282" width="81.7109375" style="7" customWidth="1"/>
    <col min="1283" max="1284" width="0" style="7" hidden="1" customWidth="1"/>
    <col min="1285" max="1286" width="19.140625" style="7" customWidth="1"/>
    <col min="1287" max="1290" width="19" style="7" customWidth="1"/>
    <col min="1291" max="1293" width="0" style="7" hidden="1" customWidth="1"/>
    <col min="1294" max="1294" width="5.7109375" style="7" customWidth="1"/>
    <col min="1295" max="1295" width="55.5703125" style="7" customWidth="1"/>
    <col min="1296" max="1296" width="0" style="7" hidden="1" customWidth="1"/>
    <col min="1297" max="1297" width="5.7109375" style="7" customWidth="1"/>
    <col min="1298" max="1298" width="14.42578125" style="7" customWidth="1"/>
    <col min="1299" max="1299" width="13.42578125" style="7" customWidth="1"/>
    <col min="1300" max="1301" width="11.140625" style="7" customWidth="1"/>
    <col min="1302" max="1303" width="0" style="7" hidden="1" customWidth="1"/>
    <col min="1304" max="1304" width="15" style="7" customWidth="1"/>
    <col min="1305" max="1306" width="0" style="7" hidden="1" customWidth="1"/>
    <col min="1307" max="1536" width="9.140625" style="7"/>
    <col min="1537" max="1537" width="0" style="7" hidden="1" customWidth="1"/>
    <col min="1538" max="1538" width="81.7109375" style="7" customWidth="1"/>
    <col min="1539" max="1540" width="0" style="7" hidden="1" customWidth="1"/>
    <col min="1541" max="1542" width="19.140625" style="7" customWidth="1"/>
    <col min="1543" max="1546" width="19" style="7" customWidth="1"/>
    <col min="1547" max="1549" width="0" style="7" hidden="1" customWidth="1"/>
    <col min="1550" max="1550" width="5.7109375" style="7" customWidth="1"/>
    <col min="1551" max="1551" width="55.5703125" style="7" customWidth="1"/>
    <col min="1552" max="1552" width="0" style="7" hidden="1" customWidth="1"/>
    <col min="1553" max="1553" width="5.7109375" style="7" customWidth="1"/>
    <col min="1554" max="1554" width="14.42578125" style="7" customWidth="1"/>
    <col min="1555" max="1555" width="13.42578125" style="7" customWidth="1"/>
    <col min="1556" max="1557" width="11.140625" style="7" customWidth="1"/>
    <col min="1558" max="1559" width="0" style="7" hidden="1" customWidth="1"/>
    <col min="1560" max="1560" width="15" style="7" customWidth="1"/>
    <col min="1561" max="1562" width="0" style="7" hidden="1" customWidth="1"/>
    <col min="1563" max="1792" width="9.140625" style="7"/>
    <col min="1793" max="1793" width="0" style="7" hidden="1" customWidth="1"/>
    <col min="1794" max="1794" width="81.7109375" style="7" customWidth="1"/>
    <col min="1795" max="1796" width="0" style="7" hidden="1" customWidth="1"/>
    <col min="1797" max="1798" width="19.140625" style="7" customWidth="1"/>
    <col min="1799" max="1802" width="19" style="7" customWidth="1"/>
    <col min="1803" max="1805" width="0" style="7" hidden="1" customWidth="1"/>
    <col min="1806" max="1806" width="5.7109375" style="7" customWidth="1"/>
    <col min="1807" max="1807" width="55.5703125" style="7" customWidth="1"/>
    <col min="1808" max="1808" width="0" style="7" hidden="1" customWidth="1"/>
    <col min="1809" max="1809" width="5.7109375" style="7" customWidth="1"/>
    <col min="1810" max="1810" width="14.42578125" style="7" customWidth="1"/>
    <col min="1811" max="1811" width="13.42578125" style="7" customWidth="1"/>
    <col min="1812" max="1813" width="11.140625" style="7" customWidth="1"/>
    <col min="1814" max="1815" width="0" style="7" hidden="1" customWidth="1"/>
    <col min="1816" max="1816" width="15" style="7" customWidth="1"/>
    <col min="1817" max="1818" width="0" style="7" hidden="1" customWidth="1"/>
    <col min="1819" max="2048" width="9.140625" style="7"/>
    <col min="2049" max="2049" width="0" style="7" hidden="1" customWidth="1"/>
    <col min="2050" max="2050" width="81.7109375" style="7" customWidth="1"/>
    <col min="2051" max="2052" width="0" style="7" hidden="1" customWidth="1"/>
    <col min="2053" max="2054" width="19.140625" style="7" customWidth="1"/>
    <col min="2055" max="2058" width="19" style="7" customWidth="1"/>
    <col min="2059" max="2061" width="0" style="7" hidden="1" customWidth="1"/>
    <col min="2062" max="2062" width="5.7109375" style="7" customWidth="1"/>
    <col min="2063" max="2063" width="55.5703125" style="7" customWidth="1"/>
    <col min="2064" max="2064" width="0" style="7" hidden="1" customWidth="1"/>
    <col min="2065" max="2065" width="5.7109375" style="7" customWidth="1"/>
    <col min="2066" max="2066" width="14.42578125" style="7" customWidth="1"/>
    <col min="2067" max="2067" width="13.42578125" style="7" customWidth="1"/>
    <col min="2068" max="2069" width="11.140625" style="7" customWidth="1"/>
    <col min="2070" max="2071" width="0" style="7" hidden="1" customWidth="1"/>
    <col min="2072" max="2072" width="15" style="7" customWidth="1"/>
    <col min="2073" max="2074" width="0" style="7" hidden="1" customWidth="1"/>
    <col min="2075" max="2304" width="9.140625" style="7"/>
    <col min="2305" max="2305" width="0" style="7" hidden="1" customWidth="1"/>
    <col min="2306" max="2306" width="81.7109375" style="7" customWidth="1"/>
    <col min="2307" max="2308" width="0" style="7" hidden="1" customWidth="1"/>
    <col min="2309" max="2310" width="19.140625" style="7" customWidth="1"/>
    <col min="2311" max="2314" width="19" style="7" customWidth="1"/>
    <col min="2315" max="2317" width="0" style="7" hidden="1" customWidth="1"/>
    <col min="2318" max="2318" width="5.7109375" style="7" customWidth="1"/>
    <col min="2319" max="2319" width="55.5703125" style="7" customWidth="1"/>
    <col min="2320" max="2320" width="0" style="7" hidden="1" customWidth="1"/>
    <col min="2321" max="2321" width="5.7109375" style="7" customWidth="1"/>
    <col min="2322" max="2322" width="14.42578125" style="7" customWidth="1"/>
    <col min="2323" max="2323" width="13.42578125" style="7" customWidth="1"/>
    <col min="2324" max="2325" width="11.140625" style="7" customWidth="1"/>
    <col min="2326" max="2327" width="0" style="7" hidden="1" customWidth="1"/>
    <col min="2328" max="2328" width="15" style="7" customWidth="1"/>
    <col min="2329" max="2330" width="0" style="7" hidden="1" customWidth="1"/>
    <col min="2331" max="2560" width="9.140625" style="7"/>
    <col min="2561" max="2561" width="0" style="7" hidden="1" customWidth="1"/>
    <col min="2562" max="2562" width="81.7109375" style="7" customWidth="1"/>
    <col min="2563" max="2564" width="0" style="7" hidden="1" customWidth="1"/>
    <col min="2565" max="2566" width="19.140625" style="7" customWidth="1"/>
    <col min="2567" max="2570" width="19" style="7" customWidth="1"/>
    <col min="2571" max="2573" width="0" style="7" hidden="1" customWidth="1"/>
    <col min="2574" max="2574" width="5.7109375" style="7" customWidth="1"/>
    <col min="2575" max="2575" width="55.5703125" style="7" customWidth="1"/>
    <col min="2576" max="2576" width="0" style="7" hidden="1" customWidth="1"/>
    <col min="2577" max="2577" width="5.7109375" style="7" customWidth="1"/>
    <col min="2578" max="2578" width="14.42578125" style="7" customWidth="1"/>
    <col min="2579" max="2579" width="13.42578125" style="7" customWidth="1"/>
    <col min="2580" max="2581" width="11.140625" style="7" customWidth="1"/>
    <col min="2582" max="2583" width="0" style="7" hidden="1" customWidth="1"/>
    <col min="2584" max="2584" width="15" style="7" customWidth="1"/>
    <col min="2585" max="2586" width="0" style="7" hidden="1" customWidth="1"/>
    <col min="2587" max="2816" width="9.140625" style="7"/>
    <col min="2817" max="2817" width="0" style="7" hidden="1" customWidth="1"/>
    <col min="2818" max="2818" width="81.7109375" style="7" customWidth="1"/>
    <col min="2819" max="2820" width="0" style="7" hidden="1" customWidth="1"/>
    <col min="2821" max="2822" width="19.140625" style="7" customWidth="1"/>
    <col min="2823" max="2826" width="19" style="7" customWidth="1"/>
    <col min="2827" max="2829" width="0" style="7" hidden="1" customWidth="1"/>
    <col min="2830" max="2830" width="5.7109375" style="7" customWidth="1"/>
    <col min="2831" max="2831" width="55.5703125" style="7" customWidth="1"/>
    <col min="2832" max="2832" width="0" style="7" hidden="1" customWidth="1"/>
    <col min="2833" max="2833" width="5.7109375" style="7" customWidth="1"/>
    <col min="2834" max="2834" width="14.42578125" style="7" customWidth="1"/>
    <col min="2835" max="2835" width="13.42578125" style="7" customWidth="1"/>
    <col min="2836" max="2837" width="11.140625" style="7" customWidth="1"/>
    <col min="2838" max="2839" width="0" style="7" hidden="1" customWidth="1"/>
    <col min="2840" max="2840" width="15" style="7" customWidth="1"/>
    <col min="2841" max="2842" width="0" style="7" hidden="1" customWidth="1"/>
    <col min="2843" max="3072" width="9.140625" style="7"/>
    <col min="3073" max="3073" width="0" style="7" hidden="1" customWidth="1"/>
    <col min="3074" max="3074" width="81.7109375" style="7" customWidth="1"/>
    <col min="3075" max="3076" width="0" style="7" hidden="1" customWidth="1"/>
    <col min="3077" max="3078" width="19.140625" style="7" customWidth="1"/>
    <col min="3079" max="3082" width="19" style="7" customWidth="1"/>
    <col min="3083" max="3085" width="0" style="7" hidden="1" customWidth="1"/>
    <col min="3086" max="3086" width="5.7109375" style="7" customWidth="1"/>
    <col min="3087" max="3087" width="55.5703125" style="7" customWidth="1"/>
    <col min="3088" max="3088" width="0" style="7" hidden="1" customWidth="1"/>
    <col min="3089" max="3089" width="5.7109375" style="7" customWidth="1"/>
    <col min="3090" max="3090" width="14.42578125" style="7" customWidth="1"/>
    <col min="3091" max="3091" width="13.42578125" style="7" customWidth="1"/>
    <col min="3092" max="3093" width="11.140625" style="7" customWidth="1"/>
    <col min="3094" max="3095" width="0" style="7" hidden="1" customWidth="1"/>
    <col min="3096" max="3096" width="15" style="7" customWidth="1"/>
    <col min="3097" max="3098" width="0" style="7" hidden="1" customWidth="1"/>
    <col min="3099" max="3328" width="9.140625" style="7"/>
    <col min="3329" max="3329" width="0" style="7" hidden="1" customWidth="1"/>
    <col min="3330" max="3330" width="81.7109375" style="7" customWidth="1"/>
    <col min="3331" max="3332" width="0" style="7" hidden="1" customWidth="1"/>
    <col min="3333" max="3334" width="19.140625" style="7" customWidth="1"/>
    <col min="3335" max="3338" width="19" style="7" customWidth="1"/>
    <col min="3339" max="3341" width="0" style="7" hidden="1" customWidth="1"/>
    <col min="3342" max="3342" width="5.7109375" style="7" customWidth="1"/>
    <col min="3343" max="3343" width="55.5703125" style="7" customWidth="1"/>
    <col min="3344" max="3344" width="0" style="7" hidden="1" customWidth="1"/>
    <col min="3345" max="3345" width="5.7109375" style="7" customWidth="1"/>
    <col min="3346" max="3346" width="14.42578125" style="7" customWidth="1"/>
    <col min="3347" max="3347" width="13.42578125" style="7" customWidth="1"/>
    <col min="3348" max="3349" width="11.140625" style="7" customWidth="1"/>
    <col min="3350" max="3351" width="0" style="7" hidden="1" customWidth="1"/>
    <col min="3352" max="3352" width="15" style="7" customWidth="1"/>
    <col min="3353" max="3354" width="0" style="7" hidden="1" customWidth="1"/>
    <col min="3355" max="3584" width="9.140625" style="7"/>
    <col min="3585" max="3585" width="0" style="7" hidden="1" customWidth="1"/>
    <col min="3586" max="3586" width="81.7109375" style="7" customWidth="1"/>
    <col min="3587" max="3588" width="0" style="7" hidden="1" customWidth="1"/>
    <col min="3589" max="3590" width="19.140625" style="7" customWidth="1"/>
    <col min="3591" max="3594" width="19" style="7" customWidth="1"/>
    <col min="3595" max="3597" width="0" style="7" hidden="1" customWidth="1"/>
    <col min="3598" max="3598" width="5.7109375" style="7" customWidth="1"/>
    <col min="3599" max="3599" width="55.5703125" style="7" customWidth="1"/>
    <col min="3600" max="3600" width="0" style="7" hidden="1" customWidth="1"/>
    <col min="3601" max="3601" width="5.7109375" style="7" customWidth="1"/>
    <col min="3602" max="3602" width="14.42578125" style="7" customWidth="1"/>
    <col min="3603" max="3603" width="13.42578125" style="7" customWidth="1"/>
    <col min="3604" max="3605" width="11.140625" style="7" customWidth="1"/>
    <col min="3606" max="3607" width="0" style="7" hidden="1" customWidth="1"/>
    <col min="3608" max="3608" width="15" style="7" customWidth="1"/>
    <col min="3609" max="3610" width="0" style="7" hidden="1" customWidth="1"/>
    <col min="3611" max="3840" width="9.140625" style="7"/>
    <col min="3841" max="3841" width="0" style="7" hidden="1" customWidth="1"/>
    <col min="3842" max="3842" width="81.7109375" style="7" customWidth="1"/>
    <col min="3843" max="3844" width="0" style="7" hidden="1" customWidth="1"/>
    <col min="3845" max="3846" width="19.140625" style="7" customWidth="1"/>
    <col min="3847" max="3850" width="19" style="7" customWidth="1"/>
    <col min="3851" max="3853" width="0" style="7" hidden="1" customWidth="1"/>
    <col min="3854" max="3854" width="5.7109375" style="7" customWidth="1"/>
    <col min="3855" max="3855" width="55.5703125" style="7" customWidth="1"/>
    <col min="3856" max="3856" width="0" style="7" hidden="1" customWidth="1"/>
    <col min="3857" max="3857" width="5.7109375" style="7" customWidth="1"/>
    <col min="3858" max="3858" width="14.42578125" style="7" customWidth="1"/>
    <col min="3859" max="3859" width="13.42578125" style="7" customWidth="1"/>
    <col min="3860" max="3861" width="11.140625" style="7" customWidth="1"/>
    <col min="3862" max="3863" width="0" style="7" hidden="1" customWidth="1"/>
    <col min="3864" max="3864" width="15" style="7" customWidth="1"/>
    <col min="3865" max="3866" width="0" style="7" hidden="1" customWidth="1"/>
    <col min="3867" max="4096" width="9.140625" style="7"/>
    <col min="4097" max="4097" width="0" style="7" hidden="1" customWidth="1"/>
    <col min="4098" max="4098" width="81.7109375" style="7" customWidth="1"/>
    <col min="4099" max="4100" width="0" style="7" hidden="1" customWidth="1"/>
    <col min="4101" max="4102" width="19.140625" style="7" customWidth="1"/>
    <col min="4103" max="4106" width="19" style="7" customWidth="1"/>
    <col min="4107" max="4109" width="0" style="7" hidden="1" customWidth="1"/>
    <col min="4110" max="4110" width="5.7109375" style="7" customWidth="1"/>
    <col min="4111" max="4111" width="55.5703125" style="7" customWidth="1"/>
    <col min="4112" max="4112" width="0" style="7" hidden="1" customWidth="1"/>
    <col min="4113" max="4113" width="5.7109375" style="7" customWidth="1"/>
    <col min="4114" max="4114" width="14.42578125" style="7" customWidth="1"/>
    <col min="4115" max="4115" width="13.42578125" style="7" customWidth="1"/>
    <col min="4116" max="4117" width="11.140625" style="7" customWidth="1"/>
    <col min="4118" max="4119" width="0" style="7" hidden="1" customWidth="1"/>
    <col min="4120" max="4120" width="15" style="7" customWidth="1"/>
    <col min="4121" max="4122" width="0" style="7" hidden="1" customWidth="1"/>
    <col min="4123" max="4352" width="9.140625" style="7"/>
    <col min="4353" max="4353" width="0" style="7" hidden="1" customWidth="1"/>
    <col min="4354" max="4354" width="81.7109375" style="7" customWidth="1"/>
    <col min="4355" max="4356" width="0" style="7" hidden="1" customWidth="1"/>
    <col min="4357" max="4358" width="19.140625" style="7" customWidth="1"/>
    <col min="4359" max="4362" width="19" style="7" customWidth="1"/>
    <col min="4363" max="4365" width="0" style="7" hidden="1" customWidth="1"/>
    <col min="4366" max="4366" width="5.7109375" style="7" customWidth="1"/>
    <col min="4367" max="4367" width="55.5703125" style="7" customWidth="1"/>
    <col min="4368" max="4368" width="0" style="7" hidden="1" customWidth="1"/>
    <col min="4369" max="4369" width="5.7109375" style="7" customWidth="1"/>
    <col min="4370" max="4370" width="14.42578125" style="7" customWidth="1"/>
    <col min="4371" max="4371" width="13.42578125" style="7" customWidth="1"/>
    <col min="4372" max="4373" width="11.140625" style="7" customWidth="1"/>
    <col min="4374" max="4375" width="0" style="7" hidden="1" customWidth="1"/>
    <col min="4376" max="4376" width="15" style="7" customWidth="1"/>
    <col min="4377" max="4378" width="0" style="7" hidden="1" customWidth="1"/>
    <col min="4379" max="4608" width="9.140625" style="7"/>
    <col min="4609" max="4609" width="0" style="7" hidden="1" customWidth="1"/>
    <col min="4610" max="4610" width="81.7109375" style="7" customWidth="1"/>
    <col min="4611" max="4612" width="0" style="7" hidden="1" customWidth="1"/>
    <col min="4613" max="4614" width="19.140625" style="7" customWidth="1"/>
    <col min="4615" max="4618" width="19" style="7" customWidth="1"/>
    <col min="4619" max="4621" width="0" style="7" hidden="1" customWidth="1"/>
    <col min="4622" max="4622" width="5.7109375" style="7" customWidth="1"/>
    <col min="4623" max="4623" width="55.5703125" style="7" customWidth="1"/>
    <col min="4624" max="4624" width="0" style="7" hidden="1" customWidth="1"/>
    <col min="4625" max="4625" width="5.7109375" style="7" customWidth="1"/>
    <col min="4626" max="4626" width="14.42578125" style="7" customWidth="1"/>
    <col min="4627" max="4627" width="13.42578125" style="7" customWidth="1"/>
    <col min="4628" max="4629" width="11.140625" style="7" customWidth="1"/>
    <col min="4630" max="4631" width="0" style="7" hidden="1" customWidth="1"/>
    <col min="4632" max="4632" width="15" style="7" customWidth="1"/>
    <col min="4633" max="4634" width="0" style="7" hidden="1" customWidth="1"/>
    <col min="4635" max="4864" width="9.140625" style="7"/>
    <col min="4865" max="4865" width="0" style="7" hidden="1" customWidth="1"/>
    <col min="4866" max="4866" width="81.7109375" style="7" customWidth="1"/>
    <col min="4867" max="4868" width="0" style="7" hidden="1" customWidth="1"/>
    <col min="4869" max="4870" width="19.140625" style="7" customWidth="1"/>
    <col min="4871" max="4874" width="19" style="7" customWidth="1"/>
    <col min="4875" max="4877" width="0" style="7" hidden="1" customWidth="1"/>
    <col min="4878" max="4878" width="5.7109375" style="7" customWidth="1"/>
    <col min="4879" max="4879" width="55.5703125" style="7" customWidth="1"/>
    <col min="4880" max="4880" width="0" style="7" hidden="1" customWidth="1"/>
    <col min="4881" max="4881" width="5.7109375" style="7" customWidth="1"/>
    <col min="4882" max="4882" width="14.42578125" style="7" customWidth="1"/>
    <col min="4883" max="4883" width="13.42578125" style="7" customWidth="1"/>
    <col min="4884" max="4885" width="11.140625" style="7" customWidth="1"/>
    <col min="4886" max="4887" width="0" style="7" hidden="1" customWidth="1"/>
    <col min="4888" max="4888" width="15" style="7" customWidth="1"/>
    <col min="4889" max="4890" width="0" style="7" hidden="1" customWidth="1"/>
    <col min="4891" max="5120" width="9.140625" style="7"/>
    <col min="5121" max="5121" width="0" style="7" hidden="1" customWidth="1"/>
    <col min="5122" max="5122" width="81.7109375" style="7" customWidth="1"/>
    <col min="5123" max="5124" width="0" style="7" hidden="1" customWidth="1"/>
    <col min="5125" max="5126" width="19.140625" style="7" customWidth="1"/>
    <col min="5127" max="5130" width="19" style="7" customWidth="1"/>
    <col min="5131" max="5133" width="0" style="7" hidden="1" customWidth="1"/>
    <col min="5134" max="5134" width="5.7109375" style="7" customWidth="1"/>
    <col min="5135" max="5135" width="55.5703125" style="7" customWidth="1"/>
    <col min="5136" max="5136" width="0" style="7" hidden="1" customWidth="1"/>
    <col min="5137" max="5137" width="5.7109375" style="7" customWidth="1"/>
    <col min="5138" max="5138" width="14.42578125" style="7" customWidth="1"/>
    <col min="5139" max="5139" width="13.42578125" style="7" customWidth="1"/>
    <col min="5140" max="5141" width="11.140625" style="7" customWidth="1"/>
    <col min="5142" max="5143" width="0" style="7" hidden="1" customWidth="1"/>
    <col min="5144" max="5144" width="15" style="7" customWidth="1"/>
    <col min="5145" max="5146" width="0" style="7" hidden="1" customWidth="1"/>
    <col min="5147" max="5376" width="9.140625" style="7"/>
    <col min="5377" max="5377" width="0" style="7" hidden="1" customWidth="1"/>
    <col min="5378" max="5378" width="81.7109375" style="7" customWidth="1"/>
    <col min="5379" max="5380" width="0" style="7" hidden="1" customWidth="1"/>
    <col min="5381" max="5382" width="19.140625" style="7" customWidth="1"/>
    <col min="5383" max="5386" width="19" style="7" customWidth="1"/>
    <col min="5387" max="5389" width="0" style="7" hidden="1" customWidth="1"/>
    <col min="5390" max="5390" width="5.7109375" style="7" customWidth="1"/>
    <col min="5391" max="5391" width="55.5703125" style="7" customWidth="1"/>
    <col min="5392" max="5392" width="0" style="7" hidden="1" customWidth="1"/>
    <col min="5393" max="5393" width="5.7109375" style="7" customWidth="1"/>
    <col min="5394" max="5394" width="14.42578125" style="7" customWidth="1"/>
    <col min="5395" max="5395" width="13.42578125" style="7" customWidth="1"/>
    <col min="5396" max="5397" width="11.140625" style="7" customWidth="1"/>
    <col min="5398" max="5399" width="0" style="7" hidden="1" customWidth="1"/>
    <col min="5400" max="5400" width="15" style="7" customWidth="1"/>
    <col min="5401" max="5402" width="0" style="7" hidden="1" customWidth="1"/>
    <col min="5403" max="5632" width="9.140625" style="7"/>
    <col min="5633" max="5633" width="0" style="7" hidden="1" customWidth="1"/>
    <col min="5634" max="5634" width="81.7109375" style="7" customWidth="1"/>
    <col min="5635" max="5636" width="0" style="7" hidden="1" customWidth="1"/>
    <col min="5637" max="5638" width="19.140625" style="7" customWidth="1"/>
    <col min="5639" max="5642" width="19" style="7" customWidth="1"/>
    <col min="5643" max="5645" width="0" style="7" hidden="1" customWidth="1"/>
    <col min="5646" max="5646" width="5.7109375" style="7" customWidth="1"/>
    <col min="5647" max="5647" width="55.5703125" style="7" customWidth="1"/>
    <col min="5648" max="5648" width="0" style="7" hidden="1" customWidth="1"/>
    <col min="5649" max="5649" width="5.7109375" style="7" customWidth="1"/>
    <col min="5650" max="5650" width="14.42578125" style="7" customWidth="1"/>
    <col min="5651" max="5651" width="13.42578125" style="7" customWidth="1"/>
    <col min="5652" max="5653" width="11.140625" style="7" customWidth="1"/>
    <col min="5654" max="5655" width="0" style="7" hidden="1" customWidth="1"/>
    <col min="5656" max="5656" width="15" style="7" customWidth="1"/>
    <col min="5657" max="5658" width="0" style="7" hidden="1" customWidth="1"/>
    <col min="5659" max="5888" width="9.140625" style="7"/>
    <col min="5889" max="5889" width="0" style="7" hidden="1" customWidth="1"/>
    <col min="5890" max="5890" width="81.7109375" style="7" customWidth="1"/>
    <col min="5891" max="5892" width="0" style="7" hidden="1" customWidth="1"/>
    <col min="5893" max="5894" width="19.140625" style="7" customWidth="1"/>
    <col min="5895" max="5898" width="19" style="7" customWidth="1"/>
    <col min="5899" max="5901" width="0" style="7" hidden="1" customWidth="1"/>
    <col min="5902" max="5902" width="5.7109375" style="7" customWidth="1"/>
    <col min="5903" max="5903" width="55.5703125" style="7" customWidth="1"/>
    <col min="5904" max="5904" width="0" style="7" hidden="1" customWidth="1"/>
    <col min="5905" max="5905" width="5.7109375" style="7" customWidth="1"/>
    <col min="5906" max="5906" width="14.42578125" style="7" customWidth="1"/>
    <col min="5907" max="5907" width="13.42578125" style="7" customWidth="1"/>
    <col min="5908" max="5909" width="11.140625" style="7" customWidth="1"/>
    <col min="5910" max="5911" width="0" style="7" hidden="1" customWidth="1"/>
    <col min="5912" max="5912" width="15" style="7" customWidth="1"/>
    <col min="5913" max="5914" width="0" style="7" hidden="1" customWidth="1"/>
    <col min="5915" max="6144" width="9.140625" style="7"/>
    <col min="6145" max="6145" width="0" style="7" hidden="1" customWidth="1"/>
    <col min="6146" max="6146" width="81.7109375" style="7" customWidth="1"/>
    <col min="6147" max="6148" width="0" style="7" hidden="1" customWidth="1"/>
    <col min="6149" max="6150" width="19.140625" style="7" customWidth="1"/>
    <col min="6151" max="6154" width="19" style="7" customWidth="1"/>
    <col min="6155" max="6157" width="0" style="7" hidden="1" customWidth="1"/>
    <col min="6158" max="6158" width="5.7109375" style="7" customWidth="1"/>
    <col min="6159" max="6159" width="55.5703125" style="7" customWidth="1"/>
    <col min="6160" max="6160" width="0" style="7" hidden="1" customWidth="1"/>
    <col min="6161" max="6161" width="5.7109375" style="7" customWidth="1"/>
    <col min="6162" max="6162" width="14.42578125" style="7" customWidth="1"/>
    <col min="6163" max="6163" width="13.42578125" style="7" customWidth="1"/>
    <col min="6164" max="6165" width="11.140625" style="7" customWidth="1"/>
    <col min="6166" max="6167" width="0" style="7" hidden="1" customWidth="1"/>
    <col min="6168" max="6168" width="15" style="7" customWidth="1"/>
    <col min="6169" max="6170" width="0" style="7" hidden="1" customWidth="1"/>
    <col min="6171" max="6400" width="9.140625" style="7"/>
    <col min="6401" max="6401" width="0" style="7" hidden="1" customWidth="1"/>
    <col min="6402" max="6402" width="81.7109375" style="7" customWidth="1"/>
    <col min="6403" max="6404" width="0" style="7" hidden="1" customWidth="1"/>
    <col min="6405" max="6406" width="19.140625" style="7" customWidth="1"/>
    <col min="6407" max="6410" width="19" style="7" customWidth="1"/>
    <col min="6411" max="6413" width="0" style="7" hidden="1" customWidth="1"/>
    <col min="6414" max="6414" width="5.7109375" style="7" customWidth="1"/>
    <col min="6415" max="6415" width="55.5703125" style="7" customWidth="1"/>
    <col min="6416" max="6416" width="0" style="7" hidden="1" customWidth="1"/>
    <col min="6417" max="6417" width="5.7109375" style="7" customWidth="1"/>
    <col min="6418" max="6418" width="14.42578125" style="7" customWidth="1"/>
    <col min="6419" max="6419" width="13.42578125" style="7" customWidth="1"/>
    <col min="6420" max="6421" width="11.140625" style="7" customWidth="1"/>
    <col min="6422" max="6423" width="0" style="7" hidden="1" customWidth="1"/>
    <col min="6424" max="6424" width="15" style="7" customWidth="1"/>
    <col min="6425" max="6426" width="0" style="7" hidden="1" customWidth="1"/>
    <col min="6427" max="6656" width="9.140625" style="7"/>
    <col min="6657" max="6657" width="0" style="7" hidden="1" customWidth="1"/>
    <col min="6658" max="6658" width="81.7109375" style="7" customWidth="1"/>
    <col min="6659" max="6660" width="0" style="7" hidden="1" customWidth="1"/>
    <col min="6661" max="6662" width="19.140625" style="7" customWidth="1"/>
    <col min="6663" max="6666" width="19" style="7" customWidth="1"/>
    <col min="6667" max="6669" width="0" style="7" hidden="1" customWidth="1"/>
    <col min="6670" max="6670" width="5.7109375" style="7" customWidth="1"/>
    <col min="6671" max="6671" width="55.5703125" style="7" customWidth="1"/>
    <col min="6672" max="6672" width="0" style="7" hidden="1" customWidth="1"/>
    <col min="6673" max="6673" width="5.7109375" style="7" customWidth="1"/>
    <col min="6674" max="6674" width="14.42578125" style="7" customWidth="1"/>
    <col min="6675" max="6675" width="13.42578125" style="7" customWidth="1"/>
    <col min="6676" max="6677" width="11.140625" style="7" customWidth="1"/>
    <col min="6678" max="6679" width="0" style="7" hidden="1" customWidth="1"/>
    <col min="6680" max="6680" width="15" style="7" customWidth="1"/>
    <col min="6681" max="6682" width="0" style="7" hidden="1" customWidth="1"/>
    <col min="6683" max="6912" width="9.140625" style="7"/>
    <col min="6913" max="6913" width="0" style="7" hidden="1" customWidth="1"/>
    <col min="6914" max="6914" width="81.7109375" style="7" customWidth="1"/>
    <col min="6915" max="6916" width="0" style="7" hidden="1" customWidth="1"/>
    <col min="6917" max="6918" width="19.140625" style="7" customWidth="1"/>
    <col min="6919" max="6922" width="19" style="7" customWidth="1"/>
    <col min="6923" max="6925" width="0" style="7" hidden="1" customWidth="1"/>
    <col min="6926" max="6926" width="5.7109375" style="7" customWidth="1"/>
    <col min="6927" max="6927" width="55.5703125" style="7" customWidth="1"/>
    <col min="6928" max="6928" width="0" style="7" hidden="1" customWidth="1"/>
    <col min="6929" max="6929" width="5.7109375" style="7" customWidth="1"/>
    <col min="6930" max="6930" width="14.42578125" style="7" customWidth="1"/>
    <col min="6931" max="6931" width="13.42578125" style="7" customWidth="1"/>
    <col min="6932" max="6933" width="11.140625" style="7" customWidth="1"/>
    <col min="6934" max="6935" width="0" style="7" hidden="1" customWidth="1"/>
    <col min="6936" max="6936" width="15" style="7" customWidth="1"/>
    <col min="6937" max="6938" width="0" style="7" hidden="1" customWidth="1"/>
    <col min="6939" max="7168" width="9.140625" style="7"/>
    <col min="7169" max="7169" width="0" style="7" hidden="1" customWidth="1"/>
    <col min="7170" max="7170" width="81.7109375" style="7" customWidth="1"/>
    <col min="7171" max="7172" width="0" style="7" hidden="1" customWidth="1"/>
    <col min="7173" max="7174" width="19.140625" style="7" customWidth="1"/>
    <col min="7175" max="7178" width="19" style="7" customWidth="1"/>
    <col min="7179" max="7181" width="0" style="7" hidden="1" customWidth="1"/>
    <col min="7182" max="7182" width="5.7109375" style="7" customWidth="1"/>
    <col min="7183" max="7183" width="55.5703125" style="7" customWidth="1"/>
    <col min="7184" max="7184" width="0" style="7" hidden="1" customWidth="1"/>
    <col min="7185" max="7185" width="5.7109375" style="7" customWidth="1"/>
    <col min="7186" max="7186" width="14.42578125" style="7" customWidth="1"/>
    <col min="7187" max="7187" width="13.42578125" style="7" customWidth="1"/>
    <col min="7188" max="7189" width="11.140625" style="7" customWidth="1"/>
    <col min="7190" max="7191" width="0" style="7" hidden="1" customWidth="1"/>
    <col min="7192" max="7192" width="15" style="7" customWidth="1"/>
    <col min="7193" max="7194" width="0" style="7" hidden="1" customWidth="1"/>
    <col min="7195" max="7424" width="9.140625" style="7"/>
    <col min="7425" max="7425" width="0" style="7" hidden="1" customWidth="1"/>
    <col min="7426" max="7426" width="81.7109375" style="7" customWidth="1"/>
    <col min="7427" max="7428" width="0" style="7" hidden="1" customWidth="1"/>
    <col min="7429" max="7430" width="19.140625" style="7" customWidth="1"/>
    <col min="7431" max="7434" width="19" style="7" customWidth="1"/>
    <col min="7435" max="7437" width="0" style="7" hidden="1" customWidth="1"/>
    <col min="7438" max="7438" width="5.7109375" style="7" customWidth="1"/>
    <col min="7439" max="7439" width="55.5703125" style="7" customWidth="1"/>
    <col min="7440" max="7440" width="0" style="7" hidden="1" customWidth="1"/>
    <col min="7441" max="7441" width="5.7109375" style="7" customWidth="1"/>
    <col min="7442" max="7442" width="14.42578125" style="7" customWidth="1"/>
    <col min="7443" max="7443" width="13.42578125" style="7" customWidth="1"/>
    <col min="7444" max="7445" width="11.140625" style="7" customWidth="1"/>
    <col min="7446" max="7447" width="0" style="7" hidden="1" customWidth="1"/>
    <col min="7448" max="7448" width="15" style="7" customWidth="1"/>
    <col min="7449" max="7450" width="0" style="7" hidden="1" customWidth="1"/>
    <col min="7451" max="7680" width="9.140625" style="7"/>
    <col min="7681" max="7681" width="0" style="7" hidden="1" customWidth="1"/>
    <col min="7682" max="7682" width="81.7109375" style="7" customWidth="1"/>
    <col min="7683" max="7684" width="0" style="7" hidden="1" customWidth="1"/>
    <col min="7685" max="7686" width="19.140625" style="7" customWidth="1"/>
    <col min="7687" max="7690" width="19" style="7" customWidth="1"/>
    <col min="7691" max="7693" width="0" style="7" hidden="1" customWidth="1"/>
    <col min="7694" max="7694" width="5.7109375" style="7" customWidth="1"/>
    <col min="7695" max="7695" width="55.5703125" style="7" customWidth="1"/>
    <col min="7696" max="7696" width="0" style="7" hidden="1" customWidth="1"/>
    <col min="7697" max="7697" width="5.7109375" style="7" customWidth="1"/>
    <col min="7698" max="7698" width="14.42578125" style="7" customWidth="1"/>
    <col min="7699" max="7699" width="13.42578125" style="7" customWidth="1"/>
    <col min="7700" max="7701" width="11.140625" style="7" customWidth="1"/>
    <col min="7702" max="7703" width="0" style="7" hidden="1" customWidth="1"/>
    <col min="7704" max="7704" width="15" style="7" customWidth="1"/>
    <col min="7705" max="7706" width="0" style="7" hidden="1" customWidth="1"/>
    <col min="7707" max="7936" width="9.140625" style="7"/>
    <col min="7937" max="7937" width="0" style="7" hidden="1" customWidth="1"/>
    <col min="7938" max="7938" width="81.7109375" style="7" customWidth="1"/>
    <col min="7939" max="7940" width="0" style="7" hidden="1" customWidth="1"/>
    <col min="7941" max="7942" width="19.140625" style="7" customWidth="1"/>
    <col min="7943" max="7946" width="19" style="7" customWidth="1"/>
    <col min="7947" max="7949" width="0" style="7" hidden="1" customWidth="1"/>
    <col min="7950" max="7950" width="5.7109375" style="7" customWidth="1"/>
    <col min="7951" max="7951" width="55.5703125" style="7" customWidth="1"/>
    <col min="7952" max="7952" width="0" style="7" hidden="1" customWidth="1"/>
    <col min="7953" max="7953" width="5.7109375" style="7" customWidth="1"/>
    <col min="7954" max="7954" width="14.42578125" style="7" customWidth="1"/>
    <col min="7955" max="7955" width="13.42578125" style="7" customWidth="1"/>
    <col min="7956" max="7957" width="11.140625" style="7" customWidth="1"/>
    <col min="7958" max="7959" width="0" style="7" hidden="1" customWidth="1"/>
    <col min="7960" max="7960" width="15" style="7" customWidth="1"/>
    <col min="7961" max="7962" width="0" style="7" hidden="1" customWidth="1"/>
    <col min="7963" max="8192" width="9.140625" style="7"/>
    <col min="8193" max="8193" width="0" style="7" hidden="1" customWidth="1"/>
    <col min="8194" max="8194" width="81.7109375" style="7" customWidth="1"/>
    <col min="8195" max="8196" width="0" style="7" hidden="1" customWidth="1"/>
    <col min="8197" max="8198" width="19.140625" style="7" customWidth="1"/>
    <col min="8199" max="8202" width="19" style="7" customWidth="1"/>
    <col min="8203" max="8205" width="0" style="7" hidden="1" customWidth="1"/>
    <col min="8206" max="8206" width="5.7109375" style="7" customWidth="1"/>
    <col min="8207" max="8207" width="55.5703125" style="7" customWidth="1"/>
    <col min="8208" max="8208" width="0" style="7" hidden="1" customWidth="1"/>
    <col min="8209" max="8209" width="5.7109375" style="7" customWidth="1"/>
    <col min="8210" max="8210" width="14.42578125" style="7" customWidth="1"/>
    <col min="8211" max="8211" width="13.42578125" style="7" customWidth="1"/>
    <col min="8212" max="8213" width="11.140625" style="7" customWidth="1"/>
    <col min="8214" max="8215" width="0" style="7" hidden="1" customWidth="1"/>
    <col min="8216" max="8216" width="15" style="7" customWidth="1"/>
    <col min="8217" max="8218" width="0" style="7" hidden="1" customWidth="1"/>
    <col min="8219" max="8448" width="9.140625" style="7"/>
    <col min="8449" max="8449" width="0" style="7" hidden="1" customWidth="1"/>
    <col min="8450" max="8450" width="81.7109375" style="7" customWidth="1"/>
    <col min="8451" max="8452" width="0" style="7" hidden="1" customWidth="1"/>
    <col min="8453" max="8454" width="19.140625" style="7" customWidth="1"/>
    <col min="8455" max="8458" width="19" style="7" customWidth="1"/>
    <col min="8459" max="8461" width="0" style="7" hidden="1" customWidth="1"/>
    <col min="8462" max="8462" width="5.7109375" style="7" customWidth="1"/>
    <col min="8463" max="8463" width="55.5703125" style="7" customWidth="1"/>
    <col min="8464" max="8464" width="0" style="7" hidden="1" customWidth="1"/>
    <col min="8465" max="8465" width="5.7109375" style="7" customWidth="1"/>
    <col min="8466" max="8466" width="14.42578125" style="7" customWidth="1"/>
    <col min="8467" max="8467" width="13.42578125" style="7" customWidth="1"/>
    <col min="8468" max="8469" width="11.140625" style="7" customWidth="1"/>
    <col min="8470" max="8471" width="0" style="7" hidden="1" customWidth="1"/>
    <col min="8472" max="8472" width="15" style="7" customWidth="1"/>
    <col min="8473" max="8474" width="0" style="7" hidden="1" customWidth="1"/>
    <col min="8475" max="8704" width="9.140625" style="7"/>
    <col min="8705" max="8705" width="0" style="7" hidden="1" customWidth="1"/>
    <col min="8706" max="8706" width="81.7109375" style="7" customWidth="1"/>
    <col min="8707" max="8708" width="0" style="7" hidden="1" customWidth="1"/>
    <col min="8709" max="8710" width="19.140625" style="7" customWidth="1"/>
    <col min="8711" max="8714" width="19" style="7" customWidth="1"/>
    <col min="8715" max="8717" width="0" style="7" hidden="1" customWidth="1"/>
    <col min="8718" max="8718" width="5.7109375" style="7" customWidth="1"/>
    <col min="8719" max="8719" width="55.5703125" style="7" customWidth="1"/>
    <col min="8720" max="8720" width="0" style="7" hidden="1" customWidth="1"/>
    <col min="8721" max="8721" width="5.7109375" style="7" customWidth="1"/>
    <col min="8722" max="8722" width="14.42578125" style="7" customWidth="1"/>
    <col min="8723" max="8723" width="13.42578125" style="7" customWidth="1"/>
    <col min="8724" max="8725" width="11.140625" style="7" customWidth="1"/>
    <col min="8726" max="8727" width="0" style="7" hidden="1" customWidth="1"/>
    <col min="8728" max="8728" width="15" style="7" customWidth="1"/>
    <col min="8729" max="8730" width="0" style="7" hidden="1" customWidth="1"/>
    <col min="8731" max="8960" width="9.140625" style="7"/>
    <col min="8961" max="8961" width="0" style="7" hidden="1" customWidth="1"/>
    <col min="8962" max="8962" width="81.7109375" style="7" customWidth="1"/>
    <col min="8963" max="8964" width="0" style="7" hidden="1" customWidth="1"/>
    <col min="8965" max="8966" width="19.140625" style="7" customWidth="1"/>
    <col min="8967" max="8970" width="19" style="7" customWidth="1"/>
    <col min="8971" max="8973" width="0" style="7" hidden="1" customWidth="1"/>
    <col min="8974" max="8974" width="5.7109375" style="7" customWidth="1"/>
    <col min="8975" max="8975" width="55.5703125" style="7" customWidth="1"/>
    <col min="8976" max="8976" width="0" style="7" hidden="1" customWidth="1"/>
    <col min="8977" max="8977" width="5.7109375" style="7" customWidth="1"/>
    <col min="8978" max="8978" width="14.42578125" style="7" customWidth="1"/>
    <col min="8979" max="8979" width="13.42578125" style="7" customWidth="1"/>
    <col min="8980" max="8981" width="11.140625" style="7" customWidth="1"/>
    <col min="8982" max="8983" width="0" style="7" hidden="1" customWidth="1"/>
    <col min="8984" max="8984" width="15" style="7" customWidth="1"/>
    <col min="8985" max="8986" width="0" style="7" hidden="1" customWidth="1"/>
    <col min="8987" max="9216" width="9.140625" style="7"/>
    <col min="9217" max="9217" width="0" style="7" hidden="1" customWidth="1"/>
    <col min="9218" max="9218" width="81.7109375" style="7" customWidth="1"/>
    <col min="9219" max="9220" width="0" style="7" hidden="1" customWidth="1"/>
    <col min="9221" max="9222" width="19.140625" style="7" customWidth="1"/>
    <col min="9223" max="9226" width="19" style="7" customWidth="1"/>
    <col min="9227" max="9229" width="0" style="7" hidden="1" customWidth="1"/>
    <col min="9230" max="9230" width="5.7109375" style="7" customWidth="1"/>
    <col min="9231" max="9231" width="55.5703125" style="7" customWidth="1"/>
    <col min="9232" max="9232" width="0" style="7" hidden="1" customWidth="1"/>
    <col min="9233" max="9233" width="5.7109375" style="7" customWidth="1"/>
    <col min="9234" max="9234" width="14.42578125" style="7" customWidth="1"/>
    <col min="9235" max="9235" width="13.42578125" style="7" customWidth="1"/>
    <col min="9236" max="9237" width="11.140625" style="7" customWidth="1"/>
    <col min="9238" max="9239" width="0" style="7" hidden="1" customWidth="1"/>
    <col min="9240" max="9240" width="15" style="7" customWidth="1"/>
    <col min="9241" max="9242" width="0" style="7" hidden="1" customWidth="1"/>
    <col min="9243" max="9472" width="9.140625" style="7"/>
    <col min="9473" max="9473" width="0" style="7" hidden="1" customWidth="1"/>
    <col min="9474" max="9474" width="81.7109375" style="7" customWidth="1"/>
    <col min="9475" max="9476" width="0" style="7" hidden="1" customWidth="1"/>
    <col min="9477" max="9478" width="19.140625" style="7" customWidth="1"/>
    <col min="9479" max="9482" width="19" style="7" customWidth="1"/>
    <col min="9483" max="9485" width="0" style="7" hidden="1" customWidth="1"/>
    <col min="9486" max="9486" width="5.7109375" style="7" customWidth="1"/>
    <col min="9487" max="9487" width="55.5703125" style="7" customWidth="1"/>
    <col min="9488" max="9488" width="0" style="7" hidden="1" customWidth="1"/>
    <col min="9489" max="9489" width="5.7109375" style="7" customWidth="1"/>
    <col min="9490" max="9490" width="14.42578125" style="7" customWidth="1"/>
    <col min="9491" max="9491" width="13.42578125" style="7" customWidth="1"/>
    <col min="9492" max="9493" width="11.140625" style="7" customWidth="1"/>
    <col min="9494" max="9495" width="0" style="7" hidden="1" customWidth="1"/>
    <col min="9496" max="9496" width="15" style="7" customWidth="1"/>
    <col min="9497" max="9498" width="0" style="7" hidden="1" customWidth="1"/>
    <col min="9499" max="9728" width="9.140625" style="7"/>
    <col min="9729" max="9729" width="0" style="7" hidden="1" customWidth="1"/>
    <col min="9730" max="9730" width="81.7109375" style="7" customWidth="1"/>
    <col min="9731" max="9732" width="0" style="7" hidden="1" customWidth="1"/>
    <col min="9733" max="9734" width="19.140625" style="7" customWidth="1"/>
    <col min="9735" max="9738" width="19" style="7" customWidth="1"/>
    <col min="9739" max="9741" width="0" style="7" hidden="1" customWidth="1"/>
    <col min="9742" max="9742" width="5.7109375" style="7" customWidth="1"/>
    <col min="9743" max="9743" width="55.5703125" style="7" customWidth="1"/>
    <col min="9744" max="9744" width="0" style="7" hidden="1" customWidth="1"/>
    <col min="9745" max="9745" width="5.7109375" style="7" customWidth="1"/>
    <col min="9746" max="9746" width="14.42578125" style="7" customWidth="1"/>
    <col min="9747" max="9747" width="13.42578125" style="7" customWidth="1"/>
    <col min="9748" max="9749" width="11.140625" style="7" customWidth="1"/>
    <col min="9750" max="9751" width="0" style="7" hidden="1" customWidth="1"/>
    <col min="9752" max="9752" width="15" style="7" customWidth="1"/>
    <col min="9753" max="9754" width="0" style="7" hidden="1" customWidth="1"/>
    <col min="9755" max="9984" width="9.140625" style="7"/>
    <col min="9985" max="9985" width="0" style="7" hidden="1" customWidth="1"/>
    <col min="9986" max="9986" width="81.7109375" style="7" customWidth="1"/>
    <col min="9987" max="9988" width="0" style="7" hidden="1" customWidth="1"/>
    <col min="9989" max="9990" width="19.140625" style="7" customWidth="1"/>
    <col min="9991" max="9994" width="19" style="7" customWidth="1"/>
    <col min="9995" max="9997" width="0" style="7" hidden="1" customWidth="1"/>
    <col min="9998" max="9998" width="5.7109375" style="7" customWidth="1"/>
    <col min="9999" max="9999" width="55.5703125" style="7" customWidth="1"/>
    <col min="10000" max="10000" width="0" style="7" hidden="1" customWidth="1"/>
    <col min="10001" max="10001" width="5.7109375" style="7" customWidth="1"/>
    <col min="10002" max="10002" width="14.42578125" style="7" customWidth="1"/>
    <col min="10003" max="10003" width="13.42578125" style="7" customWidth="1"/>
    <col min="10004" max="10005" width="11.140625" style="7" customWidth="1"/>
    <col min="10006" max="10007" width="0" style="7" hidden="1" customWidth="1"/>
    <col min="10008" max="10008" width="15" style="7" customWidth="1"/>
    <col min="10009" max="10010" width="0" style="7" hidden="1" customWidth="1"/>
    <col min="10011" max="10240" width="9.140625" style="7"/>
    <col min="10241" max="10241" width="0" style="7" hidden="1" customWidth="1"/>
    <col min="10242" max="10242" width="81.7109375" style="7" customWidth="1"/>
    <col min="10243" max="10244" width="0" style="7" hidden="1" customWidth="1"/>
    <col min="10245" max="10246" width="19.140625" style="7" customWidth="1"/>
    <col min="10247" max="10250" width="19" style="7" customWidth="1"/>
    <col min="10251" max="10253" width="0" style="7" hidden="1" customWidth="1"/>
    <col min="10254" max="10254" width="5.7109375" style="7" customWidth="1"/>
    <col min="10255" max="10255" width="55.5703125" style="7" customWidth="1"/>
    <col min="10256" max="10256" width="0" style="7" hidden="1" customWidth="1"/>
    <col min="10257" max="10257" width="5.7109375" style="7" customWidth="1"/>
    <col min="10258" max="10258" width="14.42578125" style="7" customWidth="1"/>
    <col min="10259" max="10259" width="13.42578125" style="7" customWidth="1"/>
    <col min="10260" max="10261" width="11.140625" style="7" customWidth="1"/>
    <col min="10262" max="10263" width="0" style="7" hidden="1" customWidth="1"/>
    <col min="10264" max="10264" width="15" style="7" customWidth="1"/>
    <col min="10265" max="10266" width="0" style="7" hidden="1" customWidth="1"/>
    <col min="10267" max="10496" width="9.140625" style="7"/>
    <col min="10497" max="10497" width="0" style="7" hidden="1" customWidth="1"/>
    <col min="10498" max="10498" width="81.7109375" style="7" customWidth="1"/>
    <col min="10499" max="10500" width="0" style="7" hidden="1" customWidth="1"/>
    <col min="10501" max="10502" width="19.140625" style="7" customWidth="1"/>
    <col min="10503" max="10506" width="19" style="7" customWidth="1"/>
    <col min="10507" max="10509" width="0" style="7" hidden="1" customWidth="1"/>
    <col min="10510" max="10510" width="5.7109375" style="7" customWidth="1"/>
    <col min="10511" max="10511" width="55.5703125" style="7" customWidth="1"/>
    <col min="10512" max="10512" width="0" style="7" hidden="1" customWidth="1"/>
    <col min="10513" max="10513" width="5.7109375" style="7" customWidth="1"/>
    <col min="10514" max="10514" width="14.42578125" style="7" customWidth="1"/>
    <col min="10515" max="10515" width="13.42578125" style="7" customWidth="1"/>
    <col min="10516" max="10517" width="11.140625" style="7" customWidth="1"/>
    <col min="10518" max="10519" width="0" style="7" hidden="1" customWidth="1"/>
    <col min="10520" max="10520" width="15" style="7" customWidth="1"/>
    <col min="10521" max="10522" width="0" style="7" hidden="1" customWidth="1"/>
    <col min="10523" max="10752" width="9.140625" style="7"/>
    <col min="10753" max="10753" width="0" style="7" hidden="1" customWidth="1"/>
    <col min="10754" max="10754" width="81.7109375" style="7" customWidth="1"/>
    <col min="10755" max="10756" width="0" style="7" hidden="1" customWidth="1"/>
    <col min="10757" max="10758" width="19.140625" style="7" customWidth="1"/>
    <col min="10759" max="10762" width="19" style="7" customWidth="1"/>
    <col min="10763" max="10765" width="0" style="7" hidden="1" customWidth="1"/>
    <col min="10766" max="10766" width="5.7109375" style="7" customWidth="1"/>
    <col min="10767" max="10767" width="55.5703125" style="7" customWidth="1"/>
    <col min="10768" max="10768" width="0" style="7" hidden="1" customWidth="1"/>
    <col min="10769" max="10769" width="5.7109375" style="7" customWidth="1"/>
    <col min="10770" max="10770" width="14.42578125" style="7" customWidth="1"/>
    <col min="10771" max="10771" width="13.42578125" style="7" customWidth="1"/>
    <col min="10772" max="10773" width="11.140625" style="7" customWidth="1"/>
    <col min="10774" max="10775" width="0" style="7" hidden="1" customWidth="1"/>
    <col min="10776" max="10776" width="15" style="7" customWidth="1"/>
    <col min="10777" max="10778" width="0" style="7" hidden="1" customWidth="1"/>
    <col min="10779" max="11008" width="9.140625" style="7"/>
    <col min="11009" max="11009" width="0" style="7" hidden="1" customWidth="1"/>
    <col min="11010" max="11010" width="81.7109375" style="7" customWidth="1"/>
    <col min="11011" max="11012" width="0" style="7" hidden="1" customWidth="1"/>
    <col min="11013" max="11014" width="19.140625" style="7" customWidth="1"/>
    <col min="11015" max="11018" width="19" style="7" customWidth="1"/>
    <col min="11019" max="11021" width="0" style="7" hidden="1" customWidth="1"/>
    <col min="11022" max="11022" width="5.7109375" style="7" customWidth="1"/>
    <col min="11023" max="11023" width="55.5703125" style="7" customWidth="1"/>
    <col min="11024" max="11024" width="0" style="7" hidden="1" customWidth="1"/>
    <col min="11025" max="11025" width="5.7109375" style="7" customWidth="1"/>
    <col min="11026" max="11026" width="14.42578125" style="7" customWidth="1"/>
    <col min="11027" max="11027" width="13.42578125" style="7" customWidth="1"/>
    <col min="11028" max="11029" width="11.140625" style="7" customWidth="1"/>
    <col min="11030" max="11031" width="0" style="7" hidden="1" customWidth="1"/>
    <col min="11032" max="11032" width="15" style="7" customWidth="1"/>
    <col min="11033" max="11034" width="0" style="7" hidden="1" customWidth="1"/>
    <col min="11035" max="11264" width="9.140625" style="7"/>
    <col min="11265" max="11265" width="0" style="7" hidden="1" customWidth="1"/>
    <col min="11266" max="11266" width="81.7109375" style="7" customWidth="1"/>
    <col min="11267" max="11268" width="0" style="7" hidden="1" customWidth="1"/>
    <col min="11269" max="11270" width="19.140625" style="7" customWidth="1"/>
    <col min="11271" max="11274" width="19" style="7" customWidth="1"/>
    <col min="11275" max="11277" width="0" style="7" hidden="1" customWidth="1"/>
    <col min="11278" max="11278" width="5.7109375" style="7" customWidth="1"/>
    <col min="11279" max="11279" width="55.5703125" style="7" customWidth="1"/>
    <col min="11280" max="11280" width="0" style="7" hidden="1" customWidth="1"/>
    <col min="11281" max="11281" width="5.7109375" style="7" customWidth="1"/>
    <col min="11282" max="11282" width="14.42578125" style="7" customWidth="1"/>
    <col min="11283" max="11283" width="13.42578125" style="7" customWidth="1"/>
    <col min="11284" max="11285" width="11.140625" style="7" customWidth="1"/>
    <col min="11286" max="11287" width="0" style="7" hidden="1" customWidth="1"/>
    <col min="11288" max="11288" width="15" style="7" customWidth="1"/>
    <col min="11289" max="11290" width="0" style="7" hidden="1" customWidth="1"/>
    <col min="11291" max="11520" width="9.140625" style="7"/>
    <col min="11521" max="11521" width="0" style="7" hidden="1" customWidth="1"/>
    <col min="11522" max="11522" width="81.7109375" style="7" customWidth="1"/>
    <col min="11523" max="11524" width="0" style="7" hidden="1" customWidth="1"/>
    <col min="11525" max="11526" width="19.140625" style="7" customWidth="1"/>
    <col min="11527" max="11530" width="19" style="7" customWidth="1"/>
    <col min="11531" max="11533" width="0" style="7" hidden="1" customWidth="1"/>
    <col min="11534" max="11534" width="5.7109375" style="7" customWidth="1"/>
    <col min="11535" max="11535" width="55.5703125" style="7" customWidth="1"/>
    <col min="11536" max="11536" width="0" style="7" hidden="1" customWidth="1"/>
    <col min="11537" max="11537" width="5.7109375" style="7" customWidth="1"/>
    <col min="11538" max="11538" width="14.42578125" style="7" customWidth="1"/>
    <col min="11539" max="11539" width="13.42578125" style="7" customWidth="1"/>
    <col min="11540" max="11541" width="11.140625" style="7" customWidth="1"/>
    <col min="11542" max="11543" width="0" style="7" hidden="1" customWidth="1"/>
    <col min="11544" max="11544" width="15" style="7" customWidth="1"/>
    <col min="11545" max="11546" width="0" style="7" hidden="1" customWidth="1"/>
    <col min="11547" max="11776" width="9.140625" style="7"/>
    <col min="11777" max="11777" width="0" style="7" hidden="1" customWidth="1"/>
    <col min="11778" max="11778" width="81.7109375" style="7" customWidth="1"/>
    <col min="11779" max="11780" width="0" style="7" hidden="1" customWidth="1"/>
    <col min="11781" max="11782" width="19.140625" style="7" customWidth="1"/>
    <col min="11783" max="11786" width="19" style="7" customWidth="1"/>
    <col min="11787" max="11789" width="0" style="7" hidden="1" customWidth="1"/>
    <col min="11790" max="11790" width="5.7109375" style="7" customWidth="1"/>
    <col min="11791" max="11791" width="55.5703125" style="7" customWidth="1"/>
    <col min="11792" max="11792" width="0" style="7" hidden="1" customWidth="1"/>
    <col min="11793" max="11793" width="5.7109375" style="7" customWidth="1"/>
    <col min="11794" max="11794" width="14.42578125" style="7" customWidth="1"/>
    <col min="11795" max="11795" width="13.42578125" style="7" customWidth="1"/>
    <col min="11796" max="11797" width="11.140625" style="7" customWidth="1"/>
    <col min="11798" max="11799" width="0" style="7" hidden="1" customWidth="1"/>
    <col min="11800" max="11800" width="15" style="7" customWidth="1"/>
    <col min="11801" max="11802" width="0" style="7" hidden="1" customWidth="1"/>
    <col min="11803" max="12032" width="9.140625" style="7"/>
    <col min="12033" max="12033" width="0" style="7" hidden="1" customWidth="1"/>
    <col min="12034" max="12034" width="81.7109375" style="7" customWidth="1"/>
    <col min="12035" max="12036" width="0" style="7" hidden="1" customWidth="1"/>
    <col min="12037" max="12038" width="19.140625" style="7" customWidth="1"/>
    <col min="12039" max="12042" width="19" style="7" customWidth="1"/>
    <col min="12043" max="12045" width="0" style="7" hidden="1" customWidth="1"/>
    <col min="12046" max="12046" width="5.7109375" style="7" customWidth="1"/>
    <col min="12047" max="12047" width="55.5703125" style="7" customWidth="1"/>
    <col min="12048" max="12048" width="0" style="7" hidden="1" customWidth="1"/>
    <col min="12049" max="12049" width="5.7109375" style="7" customWidth="1"/>
    <col min="12050" max="12050" width="14.42578125" style="7" customWidth="1"/>
    <col min="12051" max="12051" width="13.42578125" style="7" customWidth="1"/>
    <col min="12052" max="12053" width="11.140625" style="7" customWidth="1"/>
    <col min="12054" max="12055" width="0" style="7" hidden="1" customWidth="1"/>
    <col min="12056" max="12056" width="15" style="7" customWidth="1"/>
    <col min="12057" max="12058" width="0" style="7" hidden="1" customWidth="1"/>
    <col min="12059" max="12288" width="9.140625" style="7"/>
    <col min="12289" max="12289" width="0" style="7" hidden="1" customWidth="1"/>
    <col min="12290" max="12290" width="81.7109375" style="7" customWidth="1"/>
    <col min="12291" max="12292" width="0" style="7" hidden="1" customWidth="1"/>
    <col min="12293" max="12294" width="19.140625" style="7" customWidth="1"/>
    <col min="12295" max="12298" width="19" style="7" customWidth="1"/>
    <col min="12299" max="12301" width="0" style="7" hidden="1" customWidth="1"/>
    <col min="12302" max="12302" width="5.7109375" style="7" customWidth="1"/>
    <col min="12303" max="12303" width="55.5703125" style="7" customWidth="1"/>
    <col min="12304" max="12304" width="0" style="7" hidden="1" customWidth="1"/>
    <col min="12305" max="12305" width="5.7109375" style="7" customWidth="1"/>
    <col min="12306" max="12306" width="14.42578125" style="7" customWidth="1"/>
    <col min="12307" max="12307" width="13.42578125" style="7" customWidth="1"/>
    <col min="12308" max="12309" width="11.140625" style="7" customWidth="1"/>
    <col min="12310" max="12311" width="0" style="7" hidden="1" customWidth="1"/>
    <col min="12312" max="12312" width="15" style="7" customWidth="1"/>
    <col min="12313" max="12314" width="0" style="7" hidden="1" customWidth="1"/>
    <col min="12315" max="12544" width="9.140625" style="7"/>
    <col min="12545" max="12545" width="0" style="7" hidden="1" customWidth="1"/>
    <col min="12546" max="12546" width="81.7109375" style="7" customWidth="1"/>
    <col min="12547" max="12548" width="0" style="7" hidden="1" customWidth="1"/>
    <col min="12549" max="12550" width="19.140625" style="7" customWidth="1"/>
    <col min="12551" max="12554" width="19" style="7" customWidth="1"/>
    <col min="12555" max="12557" width="0" style="7" hidden="1" customWidth="1"/>
    <col min="12558" max="12558" width="5.7109375" style="7" customWidth="1"/>
    <col min="12559" max="12559" width="55.5703125" style="7" customWidth="1"/>
    <col min="12560" max="12560" width="0" style="7" hidden="1" customWidth="1"/>
    <col min="12561" max="12561" width="5.7109375" style="7" customWidth="1"/>
    <col min="12562" max="12562" width="14.42578125" style="7" customWidth="1"/>
    <col min="12563" max="12563" width="13.42578125" style="7" customWidth="1"/>
    <col min="12564" max="12565" width="11.140625" style="7" customWidth="1"/>
    <col min="12566" max="12567" width="0" style="7" hidden="1" customWidth="1"/>
    <col min="12568" max="12568" width="15" style="7" customWidth="1"/>
    <col min="12569" max="12570" width="0" style="7" hidden="1" customWidth="1"/>
    <col min="12571" max="12800" width="9.140625" style="7"/>
    <col min="12801" max="12801" width="0" style="7" hidden="1" customWidth="1"/>
    <col min="12802" max="12802" width="81.7109375" style="7" customWidth="1"/>
    <col min="12803" max="12804" width="0" style="7" hidden="1" customWidth="1"/>
    <col min="12805" max="12806" width="19.140625" style="7" customWidth="1"/>
    <col min="12807" max="12810" width="19" style="7" customWidth="1"/>
    <col min="12811" max="12813" width="0" style="7" hidden="1" customWidth="1"/>
    <col min="12814" max="12814" width="5.7109375" style="7" customWidth="1"/>
    <col min="12815" max="12815" width="55.5703125" style="7" customWidth="1"/>
    <col min="12816" max="12816" width="0" style="7" hidden="1" customWidth="1"/>
    <col min="12817" max="12817" width="5.7109375" style="7" customWidth="1"/>
    <col min="12818" max="12818" width="14.42578125" style="7" customWidth="1"/>
    <col min="12819" max="12819" width="13.42578125" style="7" customWidth="1"/>
    <col min="12820" max="12821" width="11.140625" style="7" customWidth="1"/>
    <col min="12822" max="12823" width="0" style="7" hidden="1" customWidth="1"/>
    <col min="12824" max="12824" width="15" style="7" customWidth="1"/>
    <col min="12825" max="12826" width="0" style="7" hidden="1" customWidth="1"/>
    <col min="12827" max="13056" width="9.140625" style="7"/>
    <col min="13057" max="13057" width="0" style="7" hidden="1" customWidth="1"/>
    <col min="13058" max="13058" width="81.7109375" style="7" customWidth="1"/>
    <col min="13059" max="13060" width="0" style="7" hidden="1" customWidth="1"/>
    <col min="13061" max="13062" width="19.140625" style="7" customWidth="1"/>
    <col min="13063" max="13066" width="19" style="7" customWidth="1"/>
    <col min="13067" max="13069" width="0" style="7" hidden="1" customWidth="1"/>
    <col min="13070" max="13070" width="5.7109375" style="7" customWidth="1"/>
    <col min="13071" max="13071" width="55.5703125" style="7" customWidth="1"/>
    <col min="13072" max="13072" width="0" style="7" hidden="1" customWidth="1"/>
    <col min="13073" max="13073" width="5.7109375" style="7" customWidth="1"/>
    <col min="13074" max="13074" width="14.42578125" style="7" customWidth="1"/>
    <col min="13075" max="13075" width="13.42578125" style="7" customWidth="1"/>
    <col min="13076" max="13077" width="11.140625" style="7" customWidth="1"/>
    <col min="13078" max="13079" width="0" style="7" hidden="1" customWidth="1"/>
    <col min="13080" max="13080" width="15" style="7" customWidth="1"/>
    <col min="13081" max="13082" width="0" style="7" hidden="1" customWidth="1"/>
    <col min="13083" max="13312" width="9.140625" style="7"/>
    <col min="13313" max="13313" width="0" style="7" hidden="1" customWidth="1"/>
    <col min="13314" max="13314" width="81.7109375" style="7" customWidth="1"/>
    <col min="13315" max="13316" width="0" style="7" hidden="1" customWidth="1"/>
    <col min="13317" max="13318" width="19.140625" style="7" customWidth="1"/>
    <col min="13319" max="13322" width="19" style="7" customWidth="1"/>
    <col min="13323" max="13325" width="0" style="7" hidden="1" customWidth="1"/>
    <col min="13326" max="13326" width="5.7109375" style="7" customWidth="1"/>
    <col min="13327" max="13327" width="55.5703125" style="7" customWidth="1"/>
    <col min="13328" max="13328" width="0" style="7" hidden="1" customWidth="1"/>
    <col min="13329" max="13329" width="5.7109375" style="7" customWidth="1"/>
    <col min="13330" max="13330" width="14.42578125" style="7" customWidth="1"/>
    <col min="13331" max="13331" width="13.42578125" style="7" customWidth="1"/>
    <col min="13332" max="13333" width="11.140625" style="7" customWidth="1"/>
    <col min="13334" max="13335" width="0" style="7" hidden="1" customWidth="1"/>
    <col min="13336" max="13336" width="15" style="7" customWidth="1"/>
    <col min="13337" max="13338" width="0" style="7" hidden="1" customWidth="1"/>
    <col min="13339" max="13568" width="9.140625" style="7"/>
    <col min="13569" max="13569" width="0" style="7" hidden="1" customWidth="1"/>
    <col min="13570" max="13570" width="81.7109375" style="7" customWidth="1"/>
    <col min="13571" max="13572" width="0" style="7" hidden="1" customWidth="1"/>
    <col min="13573" max="13574" width="19.140625" style="7" customWidth="1"/>
    <col min="13575" max="13578" width="19" style="7" customWidth="1"/>
    <col min="13579" max="13581" width="0" style="7" hidden="1" customWidth="1"/>
    <col min="13582" max="13582" width="5.7109375" style="7" customWidth="1"/>
    <col min="13583" max="13583" width="55.5703125" style="7" customWidth="1"/>
    <col min="13584" max="13584" width="0" style="7" hidden="1" customWidth="1"/>
    <col min="13585" max="13585" width="5.7109375" style="7" customWidth="1"/>
    <col min="13586" max="13586" width="14.42578125" style="7" customWidth="1"/>
    <col min="13587" max="13587" width="13.42578125" style="7" customWidth="1"/>
    <col min="13588" max="13589" width="11.140625" style="7" customWidth="1"/>
    <col min="13590" max="13591" width="0" style="7" hidden="1" customWidth="1"/>
    <col min="13592" max="13592" width="15" style="7" customWidth="1"/>
    <col min="13593" max="13594" width="0" style="7" hidden="1" customWidth="1"/>
    <col min="13595" max="13824" width="9.140625" style="7"/>
    <col min="13825" max="13825" width="0" style="7" hidden="1" customWidth="1"/>
    <col min="13826" max="13826" width="81.7109375" style="7" customWidth="1"/>
    <col min="13827" max="13828" width="0" style="7" hidden="1" customWidth="1"/>
    <col min="13829" max="13830" width="19.140625" style="7" customWidth="1"/>
    <col min="13831" max="13834" width="19" style="7" customWidth="1"/>
    <col min="13835" max="13837" width="0" style="7" hidden="1" customWidth="1"/>
    <col min="13838" max="13838" width="5.7109375" style="7" customWidth="1"/>
    <col min="13839" max="13839" width="55.5703125" style="7" customWidth="1"/>
    <col min="13840" max="13840" width="0" style="7" hidden="1" customWidth="1"/>
    <col min="13841" max="13841" width="5.7109375" style="7" customWidth="1"/>
    <col min="13842" max="13842" width="14.42578125" style="7" customWidth="1"/>
    <col min="13843" max="13843" width="13.42578125" style="7" customWidth="1"/>
    <col min="13844" max="13845" width="11.140625" style="7" customWidth="1"/>
    <col min="13846" max="13847" width="0" style="7" hidden="1" customWidth="1"/>
    <col min="13848" max="13848" width="15" style="7" customWidth="1"/>
    <col min="13849" max="13850" width="0" style="7" hidden="1" customWidth="1"/>
    <col min="13851" max="14080" width="9.140625" style="7"/>
    <col min="14081" max="14081" width="0" style="7" hidden="1" customWidth="1"/>
    <col min="14082" max="14082" width="81.7109375" style="7" customWidth="1"/>
    <col min="14083" max="14084" width="0" style="7" hidden="1" customWidth="1"/>
    <col min="14085" max="14086" width="19.140625" style="7" customWidth="1"/>
    <col min="14087" max="14090" width="19" style="7" customWidth="1"/>
    <col min="14091" max="14093" width="0" style="7" hidden="1" customWidth="1"/>
    <col min="14094" max="14094" width="5.7109375" style="7" customWidth="1"/>
    <col min="14095" max="14095" width="55.5703125" style="7" customWidth="1"/>
    <col min="14096" max="14096" width="0" style="7" hidden="1" customWidth="1"/>
    <col min="14097" max="14097" width="5.7109375" style="7" customWidth="1"/>
    <col min="14098" max="14098" width="14.42578125" style="7" customWidth="1"/>
    <col min="14099" max="14099" width="13.42578125" style="7" customWidth="1"/>
    <col min="14100" max="14101" width="11.140625" style="7" customWidth="1"/>
    <col min="14102" max="14103" width="0" style="7" hidden="1" customWidth="1"/>
    <col min="14104" max="14104" width="15" style="7" customWidth="1"/>
    <col min="14105" max="14106" width="0" style="7" hidden="1" customWidth="1"/>
    <col min="14107" max="14336" width="9.140625" style="7"/>
    <col min="14337" max="14337" width="0" style="7" hidden="1" customWidth="1"/>
    <col min="14338" max="14338" width="81.7109375" style="7" customWidth="1"/>
    <col min="14339" max="14340" width="0" style="7" hidden="1" customWidth="1"/>
    <col min="14341" max="14342" width="19.140625" style="7" customWidth="1"/>
    <col min="14343" max="14346" width="19" style="7" customWidth="1"/>
    <col min="14347" max="14349" width="0" style="7" hidden="1" customWidth="1"/>
    <col min="14350" max="14350" width="5.7109375" style="7" customWidth="1"/>
    <col min="14351" max="14351" width="55.5703125" style="7" customWidth="1"/>
    <col min="14352" max="14352" width="0" style="7" hidden="1" customWidth="1"/>
    <col min="14353" max="14353" width="5.7109375" style="7" customWidth="1"/>
    <col min="14354" max="14354" width="14.42578125" style="7" customWidth="1"/>
    <col min="14355" max="14355" width="13.42578125" style="7" customWidth="1"/>
    <col min="14356" max="14357" width="11.140625" style="7" customWidth="1"/>
    <col min="14358" max="14359" width="0" style="7" hidden="1" customWidth="1"/>
    <col min="14360" max="14360" width="15" style="7" customWidth="1"/>
    <col min="14361" max="14362" width="0" style="7" hidden="1" customWidth="1"/>
    <col min="14363" max="14592" width="9.140625" style="7"/>
    <col min="14593" max="14593" width="0" style="7" hidden="1" customWidth="1"/>
    <col min="14594" max="14594" width="81.7109375" style="7" customWidth="1"/>
    <col min="14595" max="14596" width="0" style="7" hidden="1" customWidth="1"/>
    <col min="14597" max="14598" width="19.140625" style="7" customWidth="1"/>
    <col min="14599" max="14602" width="19" style="7" customWidth="1"/>
    <col min="14603" max="14605" width="0" style="7" hidden="1" customWidth="1"/>
    <col min="14606" max="14606" width="5.7109375" style="7" customWidth="1"/>
    <col min="14607" max="14607" width="55.5703125" style="7" customWidth="1"/>
    <col min="14608" max="14608" width="0" style="7" hidden="1" customWidth="1"/>
    <col min="14609" max="14609" width="5.7109375" style="7" customWidth="1"/>
    <col min="14610" max="14610" width="14.42578125" style="7" customWidth="1"/>
    <col min="14611" max="14611" width="13.42578125" style="7" customWidth="1"/>
    <col min="14612" max="14613" width="11.140625" style="7" customWidth="1"/>
    <col min="14614" max="14615" width="0" style="7" hidden="1" customWidth="1"/>
    <col min="14616" max="14616" width="15" style="7" customWidth="1"/>
    <col min="14617" max="14618" width="0" style="7" hidden="1" customWidth="1"/>
    <col min="14619" max="14848" width="9.140625" style="7"/>
    <col min="14849" max="14849" width="0" style="7" hidden="1" customWidth="1"/>
    <col min="14850" max="14850" width="81.7109375" style="7" customWidth="1"/>
    <col min="14851" max="14852" width="0" style="7" hidden="1" customWidth="1"/>
    <col min="14853" max="14854" width="19.140625" style="7" customWidth="1"/>
    <col min="14855" max="14858" width="19" style="7" customWidth="1"/>
    <col min="14859" max="14861" width="0" style="7" hidden="1" customWidth="1"/>
    <col min="14862" max="14862" width="5.7109375" style="7" customWidth="1"/>
    <col min="14863" max="14863" width="55.5703125" style="7" customWidth="1"/>
    <col min="14864" max="14864" width="0" style="7" hidden="1" customWidth="1"/>
    <col min="14865" max="14865" width="5.7109375" style="7" customWidth="1"/>
    <col min="14866" max="14866" width="14.42578125" style="7" customWidth="1"/>
    <col min="14867" max="14867" width="13.42578125" style="7" customWidth="1"/>
    <col min="14868" max="14869" width="11.140625" style="7" customWidth="1"/>
    <col min="14870" max="14871" width="0" style="7" hidden="1" customWidth="1"/>
    <col min="14872" max="14872" width="15" style="7" customWidth="1"/>
    <col min="14873" max="14874" width="0" style="7" hidden="1" customWidth="1"/>
    <col min="14875" max="15104" width="9.140625" style="7"/>
    <col min="15105" max="15105" width="0" style="7" hidden="1" customWidth="1"/>
    <col min="15106" max="15106" width="81.7109375" style="7" customWidth="1"/>
    <col min="15107" max="15108" width="0" style="7" hidden="1" customWidth="1"/>
    <col min="15109" max="15110" width="19.140625" style="7" customWidth="1"/>
    <col min="15111" max="15114" width="19" style="7" customWidth="1"/>
    <col min="15115" max="15117" width="0" style="7" hidden="1" customWidth="1"/>
    <col min="15118" max="15118" width="5.7109375" style="7" customWidth="1"/>
    <col min="15119" max="15119" width="55.5703125" style="7" customWidth="1"/>
    <col min="15120" max="15120" width="0" style="7" hidden="1" customWidth="1"/>
    <col min="15121" max="15121" width="5.7109375" style="7" customWidth="1"/>
    <col min="15122" max="15122" width="14.42578125" style="7" customWidth="1"/>
    <col min="15123" max="15123" width="13.42578125" style="7" customWidth="1"/>
    <col min="15124" max="15125" width="11.140625" style="7" customWidth="1"/>
    <col min="15126" max="15127" width="0" style="7" hidden="1" customWidth="1"/>
    <col min="15128" max="15128" width="15" style="7" customWidth="1"/>
    <col min="15129" max="15130" width="0" style="7" hidden="1" customWidth="1"/>
    <col min="15131" max="15360" width="9.140625" style="7"/>
    <col min="15361" max="15361" width="0" style="7" hidden="1" customWidth="1"/>
    <col min="15362" max="15362" width="81.7109375" style="7" customWidth="1"/>
    <col min="15363" max="15364" width="0" style="7" hidden="1" customWidth="1"/>
    <col min="15365" max="15366" width="19.140625" style="7" customWidth="1"/>
    <col min="15367" max="15370" width="19" style="7" customWidth="1"/>
    <col min="15371" max="15373" width="0" style="7" hidden="1" customWidth="1"/>
    <col min="15374" max="15374" width="5.7109375" style="7" customWidth="1"/>
    <col min="15375" max="15375" width="55.5703125" style="7" customWidth="1"/>
    <col min="15376" max="15376" width="0" style="7" hidden="1" customWidth="1"/>
    <col min="15377" max="15377" width="5.7109375" style="7" customWidth="1"/>
    <col min="15378" max="15378" width="14.42578125" style="7" customWidth="1"/>
    <col min="15379" max="15379" width="13.42578125" style="7" customWidth="1"/>
    <col min="15380" max="15381" width="11.140625" style="7" customWidth="1"/>
    <col min="15382" max="15383" width="0" style="7" hidden="1" customWidth="1"/>
    <col min="15384" max="15384" width="15" style="7" customWidth="1"/>
    <col min="15385" max="15386" width="0" style="7" hidden="1" customWidth="1"/>
    <col min="15387" max="15616" width="9.140625" style="7"/>
    <col min="15617" max="15617" width="0" style="7" hidden="1" customWidth="1"/>
    <col min="15618" max="15618" width="81.7109375" style="7" customWidth="1"/>
    <col min="15619" max="15620" width="0" style="7" hidden="1" customWidth="1"/>
    <col min="15621" max="15622" width="19.140625" style="7" customWidth="1"/>
    <col min="15623" max="15626" width="19" style="7" customWidth="1"/>
    <col min="15627" max="15629" width="0" style="7" hidden="1" customWidth="1"/>
    <col min="15630" max="15630" width="5.7109375" style="7" customWidth="1"/>
    <col min="15631" max="15631" width="55.5703125" style="7" customWidth="1"/>
    <col min="15632" max="15632" width="0" style="7" hidden="1" customWidth="1"/>
    <col min="15633" max="15633" width="5.7109375" style="7" customWidth="1"/>
    <col min="15634" max="15634" width="14.42578125" style="7" customWidth="1"/>
    <col min="15635" max="15635" width="13.42578125" style="7" customWidth="1"/>
    <col min="15636" max="15637" width="11.140625" style="7" customWidth="1"/>
    <col min="15638" max="15639" width="0" style="7" hidden="1" customWidth="1"/>
    <col min="15640" max="15640" width="15" style="7" customWidth="1"/>
    <col min="15641" max="15642" width="0" style="7" hidden="1" customWidth="1"/>
    <col min="15643" max="15872" width="9.140625" style="7"/>
    <col min="15873" max="15873" width="0" style="7" hidden="1" customWidth="1"/>
    <col min="15874" max="15874" width="81.7109375" style="7" customWidth="1"/>
    <col min="15875" max="15876" width="0" style="7" hidden="1" customWidth="1"/>
    <col min="15877" max="15878" width="19.140625" style="7" customWidth="1"/>
    <col min="15879" max="15882" width="19" style="7" customWidth="1"/>
    <col min="15883" max="15885" width="0" style="7" hidden="1" customWidth="1"/>
    <col min="15886" max="15886" width="5.7109375" style="7" customWidth="1"/>
    <col min="15887" max="15887" width="55.5703125" style="7" customWidth="1"/>
    <col min="15888" max="15888" width="0" style="7" hidden="1" customWidth="1"/>
    <col min="15889" max="15889" width="5.7109375" style="7" customWidth="1"/>
    <col min="15890" max="15890" width="14.42578125" style="7" customWidth="1"/>
    <col min="15891" max="15891" width="13.42578125" style="7" customWidth="1"/>
    <col min="15892" max="15893" width="11.140625" style="7" customWidth="1"/>
    <col min="15894" max="15895" width="0" style="7" hidden="1" customWidth="1"/>
    <col min="15896" max="15896" width="15" style="7" customWidth="1"/>
    <col min="15897" max="15898" width="0" style="7" hidden="1" customWidth="1"/>
    <col min="15899" max="16128" width="9.140625" style="7"/>
    <col min="16129" max="16129" width="0" style="7" hidden="1" customWidth="1"/>
    <col min="16130" max="16130" width="81.7109375" style="7" customWidth="1"/>
    <col min="16131" max="16132" width="0" style="7" hidden="1" customWidth="1"/>
    <col min="16133" max="16134" width="19.140625" style="7" customWidth="1"/>
    <col min="16135" max="16138" width="19" style="7" customWidth="1"/>
    <col min="16139" max="16141" width="0" style="7" hidden="1" customWidth="1"/>
    <col min="16142" max="16142" width="5.7109375" style="7" customWidth="1"/>
    <col min="16143" max="16143" width="55.5703125" style="7" customWidth="1"/>
    <col min="16144" max="16144" width="0" style="7" hidden="1" customWidth="1"/>
    <col min="16145" max="16145" width="5.7109375" style="7" customWidth="1"/>
    <col min="16146" max="16146" width="14.42578125" style="7" customWidth="1"/>
    <col min="16147" max="16147" width="13.42578125" style="7" customWidth="1"/>
    <col min="16148" max="16149" width="11.140625" style="7" customWidth="1"/>
    <col min="16150" max="16151" width="0" style="7" hidden="1" customWidth="1"/>
    <col min="16152" max="16152" width="15" style="7" customWidth="1"/>
    <col min="16153" max="16154" width="0" style="7" hidden="1" customWidth="1"/>
    <col min="16155" max="16384" width="9.140625" style="7"/>
  </cols>
  <sheetData>
    <row r="1" spans="1:26" ht="18.75" hidden="1" x14ac:dyDescent="0.3">
      <c r="B1" s="2"/>
      <c r="C1" s="2"/>
      <c r="D1" s="2"/>
      <c r="E1" s="3"/>
      <c r="F1" s="4"/>
      <c r="G1" s="4"/>
      <c r="H1" s="4"/>
      <c r="I1" s="3"/>
      <c r="J1" s="3"/>
      <c r="N1" s="1"/>
      <c r="O1" s="2"/>
      <c r="Q1" s="1"/>
    </row>
    <row r="2" spans="1:26" ht="15.75" hidden="1" x14ac:dyDescent="0.25">
      <c r="B2" s="2"/>
      <c r="C2" s="2"/>
      <c r="D2" s="2"/>
      <c r="E2" s="3"/>
      <c r="F2" s="9"/>
      <c r="G2" s="9"/>
      <c r="H2" s="9"/>
      <c r="I2" s="3"/>
      <c r="J2" s="3"/>
      <c r="N2" s="1"/>
      <c r="O2" s="2"/>
      <c r="Q2" s="1"/>
    </row>
    <row r="3" spans="1:26" ht="21.75" hidden="1" customHeight="1" x14ac:dyDescent="0.25">
      <c r="B3" s="2"/>
      <c r="C3" s="2"/>
      <c r="D3" s="2"/>
      <c r="E3" s="3"/>
      <c r="F3" s="9"/>
      <c r="G3" s="9"/>
      <c r="H3" s="9"/>
      <c r="I3" s="3"/>
      <c r="J3" s="3"/>
      <c r="N3" s="1"/>
      <c r="Q3" s="1"/>
    </row>
    <row r="4" spans="1:26" ht="15.75" hidden="1" x14ac:dyDescent="0.25">
      <c r="B4" s="2"/>
      <c r="C4" s="2"/>
      <c r="D4" s="2"/>
      <c r="E4" s="3"/>
      <c r="F4" s="9"/>
      <c r="G4" s="9"/>
      <c r="H4" s="9"/>
      <c r="I4" s="3"/>
      <c r="J4" s="3"/>
      <c r="N4" s="1"/>
      <c r="O4" s="10"/>
      <c r="Q4" s="1"/>
    </row>
    <row r="5" spans="1:26" ht="18" hidden="1" customHeight="1" x14ac:dyDescent="0.25">
      <c r="B5" s="2"/>
      <c r="C5" s="2"/>
      <c r="D5" s="2"/>
      <c r="E5" s="3"/>
      <c r="F5" s="9"/>
      <c r="G5" s="9"/>
      <c r="H5" s="9"/>
      <c r="I5" s="3"/>
      <c r="J5" s="3"/>
      <c r="N5" s="1"/>
      <c r="O5" s="11"/>
      <c r="Q5" s="1"/>
    </row>
    <row r="6" spans="1:26" ht="20.25" x14ac:dyDescent="0.3">
      <c r="B6" s="2"/>
      <c r="C6" s="2"/>
      <c r="D6" s="2"/>
      <c r="E6" s="3"/>
      <c r="F6" s="9"/>
      <c r="G6" s="9"/>
      <c r="H6" s="9"/>
      <c r="I6" s="3"/>
      <c r="J6" s="3"/>
      <c r="N6" s="1"/>
      <c r="O6" s="12"/>
      <c r="Q6" s="1"/>
    </row>
    <row r="7" spans="1:26" ht="9" hidden="1" customHeight="1" x14ac:dyDescent="0.3">
      <c r="B7" s="12"/>
      <c r="C7" s="12"/>
      <c r="D7" s="12"/>
      <c r="E7" s="3"/>
      <c r="F7" s="3"/>
      <c r="G7" s="3"/>
      <c r="H7" s="3"/>
      <c r="I7" s="3"/>
      <c r="J7" s="3"/>
      <c r="N7" s="1"/>
      <c r="P7" s="1"/>
      <c r="Q7" s="1"/>
    </row>
    <row r="8" spans="1:26" ht="22.5" customHeight="1" thickBot="1" x14ac:dyDescent="0.35">
      <c r="B8" s="13" t="str">
        <f>VLOOKUP(E15,SMETKA,3,FALSE)</f>
        <v xml:space="preserve">                                  ОТЧЕТ ЗА КАСОВОТО ИЗПЪЛНЕНИЕ НА БЮДЖЕТА</v>
      </c>
      <c r="C8" s="14"/>
      <c r="D8" s="14"/>
      <c r="E8" s="15"/>
      <c r="F8" s="15"/>
      <c r="G8" s="15"/>
      <c r="H8" s="15"/>
      <c r="I8" s="15"/>
      <c r="J8" s="16"/>
      <c r="K8" s="17"/>
      <c r="L8" s="17"/>
      <c r="M8" s="17"/>
      <c r="N8" s="1"/>
      <c r="P8" s="1"/>
      <c r="Q8" s="1"/>
    </row>
    <row r="9" spans="1:26" ht="12" customHeight="1" thickTop="1" x14ac:dyDescent="0.3">
      <c r="B9" s="12"/>
      <c r="C9" s="12"/>
      <c r="D9" s="12"/>
      <c r="E9" s="18"/>
      <c r="F9" s="18"/>
      <c r="G9" s="18"/>
      <c r="H9" s="18"/>
      <c r="I9" s="18"/>
      <c r="J9" s="18"/>
      <c r="K9" s="19"/>
      <c r="L9" s="19"/>
      <c r="M9" s="19"/>
      <c r="N9" s="1"/>
      <c r="P9" s="1"/>
      <c r="Q9" s="1"/>
    </row>
    <row r="10" spans="1:26" ht="18.75" x14ac:dyDescent="0.3">
      <c r="B10" s="20"/>
      <c r="C10" s="20"/>
      <c r="D10" s="20"/>
      <c r="E10" s="3"/>
      <c r="F10" s="21"/>
      <c r="G10" s="21"/>
      <c r="H10" s="21"/>
      <c r="I10" s="3"/>
      <c r="J10" s="3"/>
      <c r="N10" s="1"/>
      <c r="O10" s="20"/>
      <c r="Q10" s="1"/>
    </row>
    <row r="11" spans="1:26" ht="23.25" customHeight="1" x14ac:dyDescent="0.25">
      <c r="B11" s="22" t="str">
        <f>+[1]OTCHET!B9</f>
        <v>Министерство на транспорта и съобщенията</v>
      </c>
      <c r="C11" s="22"/>
      <c r="D11" s="22"/>
      <c r="E11" s="23" t="s">
        <v>0</v>
      </c>
      <c r="F11" s="24">
        <f>[1]OTCHET!F9</f>
        <v>45688</v>
      </c>
      <c r="G11" s="25" t="s">
        <v>1</v>
      </c>
      <c r="H11" s="26">
        <f>+[1]OTCHET!H9</f>
        <v>695388</v>
      </c>
      <c r="I11" s="448">
        <f>+[1]OTCHET!I9</f>
        <v>0</v>
      </c>
      <c r="J11" s="449"/>
      <c r="K11" s="27"/>
      <c r="L11" s="27"/>
      <c r="N11" s="1"/>
      <c r="O11" s="28"/>
      <c r="Q11" s="1"/>
      <c r="R11" s="29"/>
      <c r="S11" s="29"/>
      <c r="T11" s="29"/>
      <c r="U11" s="29"/>
    </row>
    <row r="12" spans="1:26" ht="23.25" customHeight="1" x14ac:dyDescent="0.3">
      <c r="B12" s="30" t="s">
        <v>2</v>
      </c>
      <c r="C12" s="31"/>
      <c r="D12" s="20"/>
      <c r="E12" s="3"/>
      <c r="F12" s="32"/>
      <c r="G12" s="3"/>
      <c r="H12" s="33"/>
      <c r="I12" s="450" t="s">
        <v>3</v>
      </c>
      <c r="J12" s="450"/>
      <c r="N12" s="1"/>
      <c r="O12" s="31"/>
      <c r="Q12" s="1"/>
      <c r="R12" s="29"/>
      <c r="S12" s="29"/>
      <c r="T12" s="29"/>
      <c r="U12" s="29"/>
    </row>
    <row r="13" spans="1:26" ht="23.25" customHeight="1" x14ac:dyDescent="0.25">
      <c r="B13" s="34" t="str">
        <f>+[1]OTCHET!B12</f>
        <v>Министерство на транспорта и съобщенията</v>
      </c>
      <c r="C13" s="31"/>
      <c r="D13" s="31"/>
      <c r="E13" s="35" t="str">
        <f>+[1]OTCHET!E12</f>
        <v>код по ЕБК:</v>
      </c>
      <c r="F13" s="36" t="str">
        <f>+[1]OTCHET!F12</f>
        <v>2300</v>
      </c>
      <c r="G13" s="3"/>
      <c r="H13" s="33"/>
      <c r="I13" s="451"/>
      <c r="J13" s="451"/>
      <c r="N13" s="1"/>
      <c r="O13" s="31"/>
      <c r="Q13" s="1"/>
      <c r="R13" s="29"/>
      <c r="S13" s="29"/>
      <c r="T13" s="29"/>
      <c r="U13" s="29"/>
    </row>
    <row r="14" spans="1:26" ht="23.25" customHeight="1" x14ac:dyDescent="0.25">
      <c r="B14" s="37" t="s">
        <v>4</v>
      </c>
      <c r="C14" s="11"/>
      <c r="D14" s="11"/>
      <c r="E14" s="11"/>
      <c r="F14" s="11"/>
      <c r="G14" s="11"/>
      <c r="H14" s="33"/>
      <c r="I14" s="451"/>
      <c r="J14" s="451"/>
      <c r="N14" s="1"/>
      <c r="O14" s="11"/>
      <c r="Q14" s="1"/>
      <c r="R14" s="29"/>
      <c r="S14" s="29"/>
      <c r="T14" s="29"/>
      <c r="U14" s="29"/>
    </row>
    <row r="15" spans="1:26" ht="21.75" customHeight="1" thickBot="1" x14ac:dyDescent="0.4">
      <c r="B15" s="38" t="s">
        <v>5</v>
      </c>
      <c r="C15" s="39"/>
      <c r="D15" s="39"/>
      <c r="E15" s="40">
        <f>+[1]OTCHET!E15</f>
        <v>0</v>
      </c>
      <c r="F15" s="41" t="str">
        <f>[1]OTCHET!F15</f>
        <v>БЮДЖЕТ</v>
      </c>
      <c r="G15" s="11"/>
      <c r="H15" s="42"/>
      <c r="I15" s="42"/>
      <c r="J15" s="43"/>
      <c r="K15" s="44"/>
      <c r="L15" s="44"/>
      <c r="M15" s="45"/>
      <c r="N15" s="42"/>
      <c r="O15" s="39"/>
      <c r="P15" s="46"/>
      <c r="Q15" s="1"/>
      <c r="R15" s="29"/>
      <c r="S15" s="29"/>
      <c r="T15" s="29"/>
      <c r="U15" s="29"/>
      <c r="V15" s="29"/>
      <c r="W15" s="29"/>
      <c r="Y15" s="29"/>
      <c r="Z15" s="29"/>
    </row>
    <row r="16" spans="1:26" ht="16.5" thickBot="1" x14ac:dyDescent="0.3">
      <c r="A16" s="47"/>
      <c r="B16" s="48"/>
      <c r="C16" s="48"/>
      <c r="D16" s="48"/>
      <c r="E16" s="49"/>
      <c r="F16" s="49"/>
      <c r="G16" s="49"/>
      <c r="H16" s="49"/>
      <c r="I16" s="49"/>
      <c r="J16" s="50" t="s">
        <v>6</v>
      </c>
      <c r="K16" s="51"/>
      <c r="L16" s="51"/>
      <c r="M16" s="52"/>
      <c r="N16" s="53"/>
      <c r="O16" s="54"/>
      <c r="P16" s="55"/>
      <c r="Q16" s="1"/>
      <c r="R16" s="29"/>
      <c r="S16" s="29"/>
      <c r="T16" s="29"/>
      <c r="U16" s="29"/>
      <c r="V16" s="29"/>
      <c r="W16" s="29"/>
      <c r="Y16" s="29"/>
      <c r="Z16" s="29"/>
    </row>
    <row r="17" spans="1:26" ht="22.5" customHeight="1" x14ac:dyDescent="0.25">
      <c r="A17" s="47"/>
      <c r="B17" s="56"/>
      <c r="C17" s="57" t="s">
        <v>7</v>
      </c>
      <c r="D17" s="57"/>
      <c r="E17" s="452" t="s">
        <v>8</v>
      </c>
      <c r="F17" s="454" t="s">
        <v>9</v>
      </c>
      <c r="G17" s="58" t="s">
        <v>10</v>
      </c>
      <c r="H17" s="59"/>
      <c r="I17" s="60"/>
      <c r="J17" s="61"/>
      <c r="K17" s="62"/>
      <c r="L17" s="62"/>
      <c r="M17" s="62"/>
      <c r="N17" s="63"/>
      <c r="O17" s="64" t="s">
        <v>11</v>
      </c>
      <c r="P17" s="65"/>
      <c r="Q17" s="1"/>
      <c r="R17" s="29"/>
      <c r="S17" s="29"/>
      <c r="T17" s="29"/>
      <c r="U17" s="29"/>
      <c r="V17" s="29"/>
      <c r="W17" s="29"/>
      <c r="X17" s="29"/>
      <c r="Y17" s="29"/>
      <c r="Z17" s="29"/>
    </row>
    <row r="18" spans="1:26" ht="47.25" customHeight="1" x14ac:dyDescent="0.25">
      <c r="A18" s="47"/>
      <c r="B18" s="66" t="s">
        <v>12</v>
      </c>
      <c r="C18" s="67"/>
      <c r="D18" s="67"/>
      <c r="E18" s="453"/>
      <c r="F18" s="455"/>
      <c r="G18" s="68" t="s">
        <v>13</v>
      </c>
      <c r="H18" s="69" t="s">
        <v>14</v>
      </c>
      <c r="I18" s="69" t="s">
        <v>15</v>
      </c>
      <c r="J18" s="70" t="s">
        <v>16</v>
      </c>
      <c r="K18" s="71" t="s">
        <v>17</v>
      </c>
      <c r="L18" s="71" t="s">
        <v>17</v>
      </c>
      <c r="M18" s="71"/>
      <c r="N18" s="72"/>
      <c r="O18" s="73"/>
      <c r="P18" s="65"/>
      <c r="Q18" s="55"/>
      <c r="R18" s="29"/>
      <c r="S18" s="29"/>
      <c r="T18" s="29"/>
      <c r="U18" s="29"/>
      <c r="V18" s="29"/>
      <c r="W18" s="29"/>
      <c r="X18" s="29"/>
      <c r="Y18" s="29"/>
      <c r="Z18" s="29"/>
    </row>
    <row r="19" spans="1:26" ht="15.75" hidden="1" x14ac:dyDescent="0.25">
      <c r="A19" s="47"/>
      <c r="B19" s="74"/>
      <c r="C19" s="74"/>
      <c r="D19" s="74"/>
      <c r="E19" s="75"/>
      <c r="F19" s="75"/>
      <c r="G19" s="76"/>
      <c r="H19" s="77"/>
      <c r="I19" s="77"/>
      <c r="J19" s="78"/>
      <c r="K19" s="79"/>
      <c r="L19" s="79"/>
      <c r="M19" s="79"/>
      <c r="N19" s="72"/>
      <c r="O19" s="80"/>
      <c r="P19" s="65"/>
      <c r="Q19" s="55"/>
      <c r="R19" s="29"/>
      <c r="S19" s="29"/>
      <c r="T19" s="29"/>
      <c r="U19" s="29"/>
      <c r="V19" s="29"/>
      <c r="W19" s="29"/>
      <c r="X19" s="29"/>
      <c r="Y19" s="29"/>
      <c r="Z19" s="29"/>
    </row>
    <row r="20" spans="1:26" ht="16.5" thickBot="1" x14ac:dyDescent="0.3">
      <c r="A20" s="47"/>
      <c r="B20" s="81" t="s">
        <v>18</v>
      </c>
      <c r="C20" s="82"/>
      <c r="D20" s="82"/>
      <c r="E20" s="83" t="s">
        <v>19</v>
      </c>
      <c r="F20" s="83" t="s">
        <v>20</v>
      </c>
      <c r="G20" s="84" t="s">
        <v>21</v>
      </c>
      <c r="H20" s="85" t="s">
        <v>22</v>
      </c>
      <c r="I20" s="85" t="s">
        <v>23</v>
      </c>
      <c r="J20" s="86" t="s">
        <v>24</v>
      </c>
      <c r="K20" s="87" t="s">
        <v>25</v>
      </c>
      <c r="L20" s="87" t="s">
        <v>26</v>
      </c>
      <c r="M20" s="87" t="s">
        <v>26</v>
      </c>
      <c r="N20" s="88"/>
      <c r="O20" s="89"/>
      <c r="P20" s="46"/>
      <c r="Q20" s="55"/>
      <c r="R20" s="29"/>
      <c r="S20" s="29"/>
      <c r="T20" s="29"/>
      <c r="U20" s="29"/>
      <c r="V20" s="29"/>
      <c r="W20" s="29"/>
      <c r="X20" s="29"/>
      <c r="Y20" s="29"/>
      <c r="Z20" s="29"/>
    </row>
    <row r="21" spans="1:26" ht="15.75" x14ac:dyDescent="0.25">
      <c r="A21" s="47"/>
      <c r="B21" s="90"/>
      <c r="C21" s="90"/>
      <c r="D21" s="90"/>
      <c r="E21" s="91"/>
      <c r="F21" s="91"/>
      <c r="G21" s="92"/>
      <c r="H21" s="93"/>
      <c r="I21" s="93"/>
      <c r="J21" s="94"/>
      <c r="K21" s="95"/>
      <c r="L21" s="95"/>
      <c r="M21" s="95"/>
      <c r="N21" s="96"/>
      <c r="O21" s="97"/>
      <c r="P21" s="98"/>
      <c r="Q21" s="55"/>
      <c r="R21" s="29"/>
      <c r="S21" s="29"/>
      <c r="T21" s="29"/>
      <c r="U21" s="29"/>
      <c r="V21" s="29"/>
      <c r="W21" s="29"/>
      <c r="X21" s="29"/>
      <c r="Y21" s="29"/>
      <c r="Z21" s="29"/>
    </row>
    <row r="22" spans="1:26" ht="19.5" thickBot="1" x14ac:dyDescent="0.35">
      <c r="A22" s="47">
        <v>10</v>
      </c>
      <c r="B22" s="99" t="s">
        <v>27</v>
      </c>
      <c r="C22" s="100" t="s">
        <v>28</v>
      </c>
      <c r="D22" s="101"/>
      <c r="E22" s="102">
        <f t="shared" ref="E22:J22" si="0">+E23+E25+E36+E37</f>
        <v>0</v>
      </c>
      <c r="F22" s="102">
        <f t="shared" si="0"/>
        <v>37312234</v>
      </c>
      <c r="G22" s="103">
        <f t="shared" si="0"/>
        <v>7156695</v>
      </c>
      <c r="H22" s="104">
        <f t="shared" si="0"/>
        <v>30155848</v>
      </c>
      <c r="I22" s="104">
        <f t="shared" si="0"/>
        <v>-309</v>
      </c>
      <c r="J22" s="105">
        <f t="shared" si="0"/>
        <v>0</v>
      </c>
      <c r="K22" s="106">
        <f>+K23+K25+K35+K36+K37</f>
        <v>0</v>
      </c>
      <c r="L22" s="106">
        <f>+L23+L25+L35+L36+L37</f>
        <v>0</v>
      </c>
      <c r="M22" s="106">
        <f>+M23+M25+M35+M36</f>
        <v>0</v>
      </c>
      <c r="N22" s="107"/>
      <c r="O22" s="108" t="s">
        <v>28</v>
      </c>
      <c r="P22" s="109"/>
      <c r="Q22" s="55"/>
      <c r="R22" s="29"/>
      <c r="S22" s="29"/>
      <c r="T22" s="29"/>
      <c r="U22" s="29"/>
      <c r="V22" s="29"/>
      <c r="W22" s="29"/>
      <c r="X22" s="29"/>
      <c r="Y22" s="29"/>
      <c r="Z22" s="29"/>
    </row>
    <row r="23" spans="1:26" ht="16.5" thickTop="1" x14ac:dyDescent="0.25">
      <c r="A23" s="47">
        <v>15</v>
      </c>
      <c r="B23" s="110" t="s">
        <v>29</v>
      </c>
      <c r="C23" s="110" t="s">
        <v>30</v>
      </c>
      <c r="D23" s="110"/>
      <c r="E23" s="111">
        <f>[1]OTCHET!E22+[1]OTCHET!E28+[1]OTCHET!E33+[1]OTCHET!E39+[1]OTCHET!E47+[1]OTCHET!E52+[1]OTCHET!E58+[1]OTCHET!E61+[1]OTCHET!E64+[1]OTCHET!E65+[1]OTCHET!E72+[1]OTCHET!E73</f>
        <v>0</v>
      </c>
      <c r="F23" s="111">
        <f t="shared" ref="F23:F88" si="1">+G23+H23+I23+J23</f>
        <v>0</v>
      </c>
      <c r="G23" s="112">
        <f>[1]OTCHET!G22+[1]OTCHET!G28+[1]OTCHET!G33+[1]OTCHET!G39+[1]OTCHET!G47+[1]OTCHET!G52+[1]OTCHET!G58+[1]OTCHET!G61+[1]OTCHET!G64+[1]OTCHET!G65+[1]OTCHET!G72+[1]OTCHET!G73</f>
        <v>0</v>
      </c>
      <c r="H23" s="113">
        <f>[1]OTCHET!H22+[1]OTCHET!H28+[1]OTCHET!H33+[1]OTCHET!H39+[1]OTCHET!H47+[1]OTCHET!H52+[1]OTCHET!H58+[1]OTCHET!H61+[1]OTCHET!H64+[1]OTCHET!H65+[1]OTCHET!H72+[1]OTCHET!H73</f>
        <v>0</v>
      </c>
      <c r="I23" s="113">
        <f>[1]OTCHET!I22+[1]OTCHET!I28+[1]OTCHET!I33+[1]OTCHET!I39+[1]OTCHET!I47+[1]OTCHET!I52+[1]OTCHET!I58+[1]OTCHET!I61+[1]OTCHET!I64+[1]OTCHET!I65+[1]OTCHET!I72+[1]OTCHET!I73</f>
        <v>0</v>
      </c>
      <c r="J23" s="114">
        <f>[1]OTCHET!J22+[1]OTCHET!J28+[1]OTCHET!J33+[1]OTCHET!J39+[1]OTCHET!J47+[1]OTCHET!J52+[1]OTCHET!J58+[1]OTCHET!J61+[1]OTCHET!J64+[1]OTCHET!J65+[1]OTCHET!J72+[1]OTCHET!J73</f>
        <v>0</v>
      </c>
      <c r="K23" s="115"/>
      <c r="L23" s="115"/>
      <c r="M23" s="115"/>
      <c r="N23" s="116"/>
      <c r="O23" s="117" t="s">
        <v>30</v>
      </c>
      <c r="P23" s="118"/>
      <c r="Q23" s="55"/>
      <c r="R23" s="29"/>
      <c r="S23" s="29"/>
      <c r="T23" s="29"/>
      <c r="U23" s="29"/>
      <c r="V23" s="29"/>
      <c r="W23" s="29"/>
      <c r="X23" s="29"/>
      <c r="Y23" s="29"/>
      <c r="Z23" s="29"/>
    </row>
    <row r="24" spans="1:26" ht="16.5" hidden="1" customHeight="1" x14ac:dyDescent="0.25">
      <c r="A24" s="47"/>
      <c r="B24" s="119" t="s">
        <v>31</v>
      </c>
      <c r="C24" s="119" t="s">
        <v>32</v>
      </c>
      <c r="D24" s="119"/>
      <c r="E24" s="120"/>
      <c r="F24" s="120">
        <f t="shared" si="1"/>
        <v>0</v>
      </c>
      <c r="G24" s="121"/>
      <c r="H24" s="122"/>
      <c r="I24" s="122"/>
      <c r="J24" s="123"/>
      <c r="K24" s="124"/>
      <c r="L24" s="124"/>
      <c r="M24" s="124"/>
      <c r="N24" s="116"/>
      <c r="O24" s="125" t="s">
        <v>32</v>
      </c>
      <c r="P24" s="118"/>
      <c r="Q24" s="55"/>
      <c r="R24" s="29"/>
      <c r="S24" s="29"/>
      <c r="T24" s="29"/>
      <c r="U24" s="29"/>
      <c r="V24" s="29"/>
      <c r="W24" s="29"/>
      <c r="X24" s="29"/>
      <c r="Y24" s="29"/>
      <c r="Z24" s="29"/>
    </row>
    <row r="25" spans="1:26" ht="16.5" thickBot="1" x14ac:dyDescent="0.3">
      <c r="A25" s="47">
        <v>20</v>
      </c>
      <c r="B25" s="126" t="s">
        <v>33</v>
      </c>
      <c r="C25" s="126" t="s">
        <v>34</v>
      </c>
      <c r="D25" s="126"/>
      <c r="E25" s="127">
        <f>+E26+E30+E31+E32+E33</f>
        <v>0</v>
      </c>
      <c r="F25" s="127">
        <f>+F26+F30+F31+F32+F33</f>
        <v>37312234</v>
      </c>
      <c r="G25" s="128">
        <f t="shared" ref="G25:M25" si="2">+G26+G30+G31+G32+G33</f>
        <v>7156695</v>
      </c>
      <c r="H25" s="129">
        <f>+H26+H30+H31+H32+H33</f>
        <v>30155848</v>
      </c>
      <c r="I25" s="129">
        <f>+I26+I30+I31+I32+I33</f>
        <v>-309</v>
      </c>
      <c r="J25" s="130">
        <f>+J26+J30+J31+J32+J33</f>
        <v>0</v>
      </c>
      <c r="K25" s="106">
        <f t="shared" si="2"/>
        <v>0</v>
      </c>
      <c r="L25" s="106">
        <f t="shared" si="2"/>
        <v>0</v>
      </c>
      <c r="M25" s="106">
        <f t="shared" si="2"/>
        <v>0</v>
      </c>
      <c r="N25" s="116"/>
      <c r="O25" s="131" t="s">
        <v>34</v>
      </c>
      <c r="P25" s="118"/>
      <c r="Q25" s="55"/>
      <c r="R25" s="29"/>
      <c r="S25" s="29"/>
      <c r="T25" s="29"/>
      <c r="U25" s="29"/>
      <c r="V25" s="29"/>
      <c r="W25" s="29"/>
      <c r="X25" s="29"/>
      <c r="Y25" s="29"/>
      <c r="Z25" s="29"/>
    </row>
    <row r="26" spans="1:26" ht="15.75" x14ac:dyDescent="0.25">
      <c r="A26" s="47">
        <v>25</v>
      </c>
      <c r="B26" s="132" t="s">
        <v>35</v>
      </c>
      <c r="C26" s="132" t="s">
        <v>36</v>
      </c>
      <c r="D26" s="132"/>
      <c r="E26" s="133">
        <f>[1]OTCHET!E74</f>
        <v>0</v>
      </c>
      <c r="F26" s="133">
        <f t="shared" si="1"/>
        <v>291469</v>
      </c>
      <c r="G26" s="134">
        <f>[1]OTCHET!G74</f>
        <v>290239</v>
      </c>
      <c r="H26" s="135">
        <f>[1]OTCHET!H74</f>
        <v>1537</v>
      </c>
      <c r="I26" s="135">
        <f>[1]OTCHET!I74</f>
        <v>-307</v>
      </c>
      <c r="J26" s="136">
        <f>[1]OTCHET!J74</f>
        <v>0</v>
      </c>
      <c r="K26" s="124"/>
      <c r="L26" s="124"/>
      <c r="M26" s="124"/>
      <c r="N26" s="116"/>
      <c r="O26" s="137" t="s">
        <v>36</v>
      </c>
      <c r="P26" s="118"/>
      <c r="Q26" s="55"/>
      <c r="R26" s="29"/>
      <c r="S26" s="29"/>
      <c r="T26" s="29"/>
      <c r="U26" s="29"/>
      <c r="V26" s="29"/>
      <c r="W26" s="29"/>
      <c r="X26" s="29"/>
      <c r="Y26" s="29"/>
      <c r="Z26" s="29"/>
    </row>
    <row r="27" spans="1:26" ht="15.75" x14ac:dyDescent="0.25">
      <c r="A27" s="47">
        <v>26</v>
      </c>
      <c r="B27" s="138" t="s">
        <v>37</v>
      </c>
      <c r="C27" s="139" t="s">
        <v>38</v>
      </c>
      <c r="D27" s="138"/>
      <c r="E27" s="140">
        <f>[1]OTCHET!E75</f>
        <v>0</v>
      </c>
      <c r="F27" s="140">
        <f t="shared" si="1"/>
        <v>0</v>
      </c>
      <c r="G27" s="141">
        <f>[1]OTCHET!G75</f>
        <v>0</v>
      </c>
      <c r="H27" s="142">
        <f>[1]OTCHET!H75</f>
        <v>0</v>
      </c>
      <c r="I27" s="142">
        <f>[1]OTCHET!I75</f>
        <v>0</v>
      </c>
      <c r="J27" s="143">
        <f>[1]OTCHET!J75</f>
        <v>0</v>
      </c>
      <c r="K27" s="144"/>
      <c r="L27" s="144"/>
      <c r="M27" s="144"/>
      <c r="N27" s="116"/>
      <c r="O27" s="145" t="s">
        <v>38</v>
      </c>
      <c r="P27" s="118"/>
      <c r="Q27" s="55"/>
      <c r="R27" s="29"/>
      <c r="S27" s="29"/>
      <c r="T27" s="29"/>
      <c r="U27" s="29"/>
      <c r="V27" s="29"/>
      <c r="W27" s="29"/>
      <c r="X27" s="29"/>
      <c r="Y27" s="29"/>
      <c r="Z27" s="29"/>
    </row>
    <row r="28" spans="1:26" ht="15.75" x14ac:dyDescent="0.25">
      <c r="A28" s="47">
        <v>30</v>
      </c>
      <c r="B28" s="146" t="s">
        <v>39</v>
      </c>
      <c r="C28" s="147" t="s">
        <v>40</v>
      </c>
      <c r="D28" s="146"/>
      <c r="E28" s="148">
        <f>[1]OTCHET!E77</f>
        <v>0</v>
      </c>
      <c r="F28" s="148">
        <f t="shared" si="1"/>
        <v>227896</v>
      </c>
      <c r="G28" s="149">
        <f>[1]OTCHET!G77</f>
        <v>228343</v>
      </c>
      <c r="H28" s="150">
        <f>[1]OTCHET!H77</f>
        <v>0</v>
      </c>
      <c r="I28" s="150">
        <f>[1]OTCHET!I77</f>
        <v>-447</v>
      </c>
      <c r="J28" s="151">
        <f>[1]OTCHET!J77</f>
        <v>0</v>
      </c>
      <c r="K28" s="152"/>
      <c r="L28" s="152"/>
      <c r="M28" s="152"/>
      <c r="N28" s="116"/>
      <c r="O28" s="153" t="s">
        <v>40</v>
      </c>
      <c r="P28" s="118"/>
      <c r="Q28" s="55"/>
      <c r="R28" s="29"/>
      <c r="S28" s="29"/>
      <c r="T28" s="29"/>
      <c r="U28" s="29"/>
      <c r="V28" s="29"/>
      <c r="W28" s="29"/>
      <c r="X28" s="29"/>
      <c r="Y28" s="29"/>
      <c r="Z28" s="29"/>
    </row>
    <row r="29" spans="1:26" ht="15.75" x14ac:dyDescent="0.25">
      <c r="A29" s="47">
        <v>35</v>
      </c>
      <c r="B29" s="154" t="s">
        <v>41</v>
      </c>
      <c r="C29" s="155" t="s">
        <v>42</v>
      </c>
      <c r="D29" s="154"/>
      <c r="E29" s="156">
        <f>+[1]OTCHET!E78+[1]OTCHET!E79</f>
        <v>0</v>
      </c>
      <c r="F29" s="156">
        <f t="shared" si="1"/>
        <v>62036</v>
      </c>
      <c r="G29" s="157">
        <f>+[1]OTCHET!G78+[1]OTCHET!G79</f>
        <v>61896</v>
      </c>
      <c r="H29" s="158">
        <f>+[1]OTCHET!H78+[1]OTCHET!H79</f>
        <v>0</v>
      </c>
      <c r="I29" s="158">
        <f>+[1]OTCHET!I78+[1]OTCHET!I79</f>
        <v>140</v>
      </c>
      <c r="J29" s="159">
        <f>+[1]OTCHET!J78+[1]OTCHET!J79</f>
        <v>0</v>
      </c>
      <c r="K29" s="152"/>
      <c r="L29" s="152"/>
      <c r="M29" s="152"/>
      <c r="N29" s="116"/>
      <c r="O29" s="160" t="s">
        <v>42</v>
      </c>
      <c r="P29" s="118"/>
      <c r="Q29" s="55"/>
      <c r="R29" s="29"/>
      <c r="S29" s="29"/>
      <c r="T29" s="29"/>
      <c r="U29" s="29"/>
      <c r="V29" s="29"/>
      <c r="W29" s="29"/>
      <c r="X29" s="29"/>
      <c r="Y29" s="29"/>
      <c r="Z29" s="29"/>
    </row>
    <row r="30" spans="1:26" ht="15.75" x14ac:dyDescent="0.25">
      <c r="A30" s="47">
        <v>40</v>
      </c>
      <c r="B30" s="161" t="s">
        <v>43</v>
      </c>
      <c r="C30" s="161" t="s">
        <v>44</v>
      </c>
      <c r="D30" s="161"/>
      <c r="E30" s="162">
        <f>[1]OTCHET!E90+[1]OTCHET!E93+[1]OTCHET!E94</f>
        <v>0</v>
      </c>
      <c r="F30" s="162">
        <f t="shared" si="1"/>
        <v>3406589</v>
      </c>
      <c r="G30" s="163">
        <f>[1]OTCHET!G90+[1]OTCHET!G93+[1]OTCHET!G94</f>
        <v>3279119</v>
      </c>
      <c r="H30" s="164">
        <f>[1]OTCHET!H90+[1]OTCHET!H93+[1]OTCHET!H94</f>
        <v>127470</v>
      </c>
      <c r="I30" s="164">
        <f>[1]OTCHET!I90+[1]OTCHET!I93+[1]OTCHET!I94</f>
        <v>0</v>
      </c>
      <c r="J30" s="165">
        <f>[1]OTCHET!J90+[1]OTCHET!J93+[1]OTCHET!J94</f>
        <v>0</v>
      </c>
      <c r="K30" s="152"/>
      <c r="L30" s="152"/>
      <c r="M30" s="152"/>
      <c r="N30" s="116"/>
      <c r="O30" s="166" t="s">
        <v>44</v>
      </c>
      <c r="P30" s="118"/>
      <c r="Q30" s="55"/>
      <c r="R30" s="29"/>
      <c r="S30" s="29"/>
      <c r="T30" s="29"/>
      <c r="U30" s="29"/>
      <c r="V30" s="29"/>
      <c r="W30" s="29"/>
      <c r="X30" s="29"/>
      <c r="Y30" s="29"/>
      <c r="Z30" s="29"/>
    </row>
    <row r="31" spans="1:26" ht="15.75" x14ac:dyDescent="0.25">
      <c r="A31" s="47">
        <v>45</v>
      </c>
      <c r="B31" s="167" t="s">
        <v>45</v>
      </c>
      <c r="C31" s="167" t="s">
        <v>46</v>
      </c>
      <c r="D31" s="167"/>
      <c r="E31" s="168">
        <f>[1]OTCHET!E106</f>
        <v>0</v>
      </c>
      <c r="F31" s="168">
        <f t="shared" si="1"/>
        <v>844707</v>
      </c>
      <c r="G31" s="169">
        <f>[1]OTCHET!G106</f>
        <v>418614</v>
      </c>
      <c r="H31" s="170">
        <f>[1]OTCHET!H106</f>
        <v>310650</v>
      </c>
      <c r="I31" s="170">
        <f>[1]OTCHET!I106</f>
        <v>0</v>
      </c>
      <c r="J31" s="171">
        <f>[1]OTCHET!J106</f>
        <v>115443</v>
      </c>
      <c r="K31" s="152"/>
      <c r="L31" s="152"/>
      <c r="M31" s="152"/>
      <c r="N31" s="116"/>
      <c r="O31" s="172" t="s">
        <v>46</v>
      </c>
      <c r="P31" s="118"/>
      <c r="Q31" s="55"/>
      <c r="R31" s="29"/>
      <c r="S31" s="29"/>
      <c r="T31" s="29"/>
      <c r="U31" s="29"/>
      <c r="V31" s="29"/>
      <c r="W31" s="29"/>
      <c r="X31" s="29"/>
      <c r="Y31" s="29"/>
      <c r="Z31" s="29"/>
    </row>
    <row r="32" spans="1:26" ht="15.75" x14ac:dyDescent="0.25">
      <c r="A32" s="47">
        <v>50</v>
      </c>
      <c r="B32" s="167" t="s">
        <v>47</v>
      </c>
      <c r="C32" s="167" t="s">
        <v>48</v>
      </c>
      <c r="D32" s="167"/>
      <c r="E32" s="168">
        <f>[1]OTCHET!E110+[1]OTCHET!E119+[1]OTCHET!E135+[1]OTCHET!E136</f>
        <v>0</v>
      </c>
      <c r="F32" s="168">
        <f t="shared" si="1"/>
        <v>32108683</v>
      </c>
      <c r="G32" s="169">
        <f>[1]OTCHET!G110+[1]OTCHET!G119+[1]OTCHET!G135+[1]OTCHET!G136</f>
        <v>2507937</v>
      </c>
      <c r="H32" s="170">
        <f>[1]OTCHET!H110+[1]OTCHET!H119+[1]OTCHET!H135+[1]OTCHET!H136</f>
        <v>29716191</v>
      </c>
      <c r="I32" s="170">
        <f>[1]OTCHET!I110+[1]OTCHET!I119+[1]OTCHET!I135+[1]OTCHET!I136</f>
        <v>-2</v>
      </c>
      <c r="J32" s="171">
        <f>[1]OTCHET!J110+[1]OTCHET!J119+[1]OTCHET!J135+[1]OTCHET!J136</f>
        <v>-115443</v>
      </c>
      <c r="K32" s="173"/>
      <c r="L32" s="173"/>
      <c r="M32" s="173"/>
      <c r="N32" s="116"/>
      <c r="O32" s="172" t="s">
        <v>48</v>
      </c>
      <c r="P32" s="118"/>
      <c r="Q32" s="55"/>
      <c r="R32" s="29"/>
      <c r="S32" s="29"/>
      <c r="T32" s="29"/>
      <c r="U32" s="29"/>
      <c r="V32" s="29"/>
      <c r="W32" s="29"/>
      <c r="X32" s="29"/>
      <c r="Y32" s="29"/>
      <c r="Z32" s="29"/>
    </row>
    <row r="33" spans="1:26" ht="16.5" thickBot="1" x14ac:dyDescent="0.3">
      <c r="A33" s="47">
        <v>51</v>
      </c>
      <c r="B33" s="174" t="s">
        <v>49</v>
      </c>
      <c r="C33" s="175" t="s">
        <v>50</v>
      </c>
      <c r="D33" s="174"/>
      <c r="E33" s="120">
        <f>[1]OTCHET!E123</f>
        <v>0</v>
      </c>
      <c r="F33" s="120">
        <f t="shared" si="1"/>
        <v>660786</v>
      </c>
      <c r="G33" s="121">
        <f>[1]OTCHET!G123</f>
        <v>660786</v>
      </c>
      <c r="H33" s="122">
        <f>[1]OTCHET!H123</f>
        <v>0</v>
      </c>
      <c r="I33" s="122">
        <f>[1]OTCHET!I123</f>
        <v>0</v>
      </c>
      <c r="J33" s="123">
        <f>[1]OTCHET!J123</f>
        <v>0</v>
      </c>
      <c r="K33" s="173"/>
      <c r="L33" s="173"/>
      <c r="M33" s="173"/>
      <c r="N33" s="116"/>
      <c r="O33" s="125" t="s">
        <v>50</v>
      </c>
      <c r="P33" s="118"/>
      <c r="Q33" s="55"/>
      <c r="R33" s="29"/>
      <c r="S33" s="29"/>
      <c r="T33" s="29"/>
      <c r="U33" s="29"/>
      <c r="V33" s="29"/>
      <c r="W33" s="29"/>
      <c r="X33" s="29"/>
      <c r="Y33" s="29"/>
      <c r="Z33" s="29"/>
    </row>
    <row r="34" spans="1:26" ht="16.5" hidden="1" customHeight="1" x14ac:dyDescent="0.25">
      <c r="A34" s="47">
        <v>52</v>
      </c>
      <c r="B34" s="176"/>
      <c r="C34" s="177"/>
      <c r="D34" s="177"/>
      <c r="E34" s="178"/>
      <c r="F34" s="178">
        <f t="shared" si="1"/>
        <v>0</v>
      </c>
      <c r="G34" s="179"/>
      <c r="H34" s="180"/>
      <c r="I34" s="180"/>
      <c r="J34" s="181"/>
      <c r="K34" s="173"/>
      <c r="L34" s="173"/>
      <c r="M34" s="173"/>
      <c r="N34" s="116"/>
      <c r="O34" s="182"/>
      <c r="P34" s="118"/>
      <c r="Q34" s="55"/>
      <c r="R34" s="29"/>
      <c r="S34" s="29"/>
      <c r="T34" s="29"/>
      <c r="U34" s="29"/>
      <c r="V34" s="29"/>
      <c r="W34" s="29"/>
      <c r="X34" s="29"/>
      <c r="Y34" s="29"/>
      <c r="Z34" s="29"/>
    </row>
    <row r="35" spans="1:26" ht="16.5" hidden="1" customHeight="1" x14ac:dyDescent="0.25">
      <c r="A35" s="47"/>
      <c r="B35" s="183"/>
      <c r="C35" s="183"/>
      <c r="D35" s="183"/>
      <c r="E35" s="184"/>
      <c r="F35" s="184">
        <f t="shared" si="1"/>
        <v>0</v>
      </c>
      <c r="G35" s="185"/>
      <c r="H35" s="186"/>
      <c r="I35" s="186"/>
      <c r="J35" s="187"/>
      <c r="K35" s="188"/>
      <c r="L35" s="188"/>
      <c r="M35" s="188"/>
      <c r="N35" s="116"/>
      <c r="O35" s="189"/>
      <c r="P35" s="118"/>
      <c r="Q35" s="55"/>
      <c r="R35" s="29"/>
      <c r="S35" s="29"/>
      <c r="T35" s="29"/>
      <c r="U35" s="29"/>
      <c r="V35" s="29"/>
      <c r="W35" s="29"/>
      <c r="X35" s="29"/>
      <c r="Y35" s="29"/>
      <c r="Z35" s="29"/>
    </row>
    <row r="36" spans="1:26" ht="16.5" thickBot="1" x14ac:dyDescent="0.3">
      <c r="A36" s="47">
        <v>60</v>
      </c>
      <c r="B36" s="190" t="s">
        <v>51</v>
      </c>
      <c r="C36" s="190" t="s">
        <v>52</v>
      </c>
      <c r="D36" s="190"/>
      <c r="E36" s="191">
        <f>+[1]OTCHET!E137</f>
        <v>0</v>
      </c>
      <c r="F36" s="191">
        <f t="shared" si="1"/>
        <v>0</v>
      </c>
      <c r="G36" s="192">
        <f>+[1]OTCHET!G137</f>
        <v>0</v>
      </c>
      <c r="H36" s="193">
        <f>+[1]OTCHET!H137</f>
        <v>0</v>
      </c>
      <c r="I36" s="193">
        <f>+[1]OTCHET!I137</f>
        <v>0</v>
      </c>
      <c r="J36" s="194">
        <f>+[1]OTCHET!J137</f>
        <v>0</v>
      </c>
      <c r="K36" s="195"/>
      <c r="L36" s="195"/>
      <c r="M36" s="195"/>
      <c r="N36" s="196"/>
      <c r="O36" s="197" t="s">
        <v>52</v>
      </c>
      <c r="P36" s="118"/>
      <c r="Q36" s="55"/>
      <c r="R36" s="29"/>
      <c r="S36" s="29"/>
      <c r="T36" s="29"/>
      <c r="U36" s="29"/>
      <c r="V36" s="29"/>
      <c r="W36" s="29"/>
      <c r="X36" s="29"/>
      <c r="Y36" s="29"/>
      <c r="Z36" s="29"/>
    </row>
    <row r="37" spans="1:26" ht="15.75" x14ac:dyDescent="0.25">
      <c r="A37" s="47">
        <v>65</v>
      </c>
      <c r="B37" s="198" t="s">
        <v>53</v>
      </c>
      <c r="C37" s="198" t="s">
        <v>54</v>
      </c>
      <c r="D37" s="198"/>
      <c r="E37" s="199">
        <f>[1]OTCHET!E140+[1]OTCHET!E149+[1]OTCHET!E158</f>
        <v>0</v>
      </c>
      <c r="F37" s="199">
        <f t="shared" si="1"/>
        <v>0</v>
      </c>
      <c r="G37" s="200">
        <f>[1]OTCHET!G140+[1]OTCHET!G149+[1]OTCHET!G158</f>
        <v>0</v>
      </c>
      <c r="H37" s="201">
        <f>[1]OTCHET!H140+[1]OTCHET!H149+[1]OTCHET!H158</f>
        <v>0</v>
      </c>
      <c r="I37" s="201">
        <f>[1]OTCHET!I140+[1]OTCHET!I149+[1]OTCHET!I158</f>
        <v>0</v>
      </c>
      <c r="J37" s="202">
        <f>[1]OTCHET!J140+[1]OTCHET!J149+[1]OTCHET!J158</f>
        <v>0</v>
      </c>
      <c r="K37" s="203"/>
      <c r="L37" s="203"/>
      <c r="M37" s="203"/>
      <c r="N37" s="196"/>
      <c r="O37" s="204" t="s">
        <v>54</v>
      </c>
      <c r="P37" s="118"/>
      <c r="Q37" s="205"/>
      <c r="R37" s="29"/>
      <c r="S37" s="29"/>
      <c r="T37" s="29"/>
      <c r="U37" s="29"/>
      <c r="V37" s="29"/>
      <c r="W37" s="29"/>
      <c r="X37" s="29"/>
      <c r="Y37" s="29"/>
      <c r="Z37" s="29"/>
    </row>
    <row r="38" spans="1:26" ht="19.5" thickBot="1" x14ac:dyDescent="0.35">
      <c r="A38" s="1">
        <v>70</v>
      </c>
      <c r="B38" s="206" t="s">
        <v>55</v>
      </c>
      <c r="C38" s="207" t="s">
        <v>56</v>
      </c>
      <c r="D38" s="208"/>
      <c r="E38" s="209">
        <f t="shared" ref="E38:J38" si="3">E39+E43+E44+E46+SUM(E48:E52)+E55</f>
        <v>0</v>
      </c>
      <c r="F38" s="209">
        <f t="shared" si="3"/>
        <v>55263566</v>
      </c>
      <c r="G38" s="210">
        <f t="shared" si="3"/>
        <v>53478598</v>
      </c>
      <c r="H38" s="211">
        <f t="shared" si="3"/>
        <v>0</v>
      </c>
      <c r="I38" s="211">
        <f t="shared" si="3"/>
        <v>53864</v>
      </c>
      <c r="J38" s="212">
        <f t="shared" si="3"/>
        <v>1731104</v>
      </c>
      <c r="K38" s="213">
        <f>SUM(K40:K54)-K45-K47-K53</f>
        <v>0</v>
      </c>
      <c r="L38" s="213">
        <f>SUM(L40:L54)-L45-L47-L53</f>
        <v>0</v>
      </c>
      <c r="M38" s="213">
        <f>SUM(M40:M53)-M45-M52</f>
        <v>0</v>
      </c>
      <c r="N38" s="116"/>
      <c r="O38" s="214" t="s">
        <v>56</v>
      </c>
      <c r="P38" s="215"/>
      <c r="Q38" s="216"/>
      <c r="R38" s="217"/>
      <c r="S38" s="217"/>
      <c r="T38" s="217"/>
      <c r="U38" s="217"/>
      <c r="V38" s="217"/>
      <c r="W38" s="217"/>
      <c r="X38" s="218"/>
      <c r="Y38" s="217"/>
      <c r="Z38" s="217"/>
    </row>
    <row r="39" spans="1:26" ht="17.25" thickTop="1" thickBot="1" x14ac:dyDescent="0.3">
      <c r="A39" s="1">
        <v>75</v>
      </c>
      <c r="B39" s="219" t="s">
        <v>57</v>
      </c>
      <c r="C39" s="220" t="s">
        <v>58</v>
      </c>
      <c r="D39" s="219"/>
      <c r="E39" s="221">
        <f t="shared" ref="E39:J39" si="4">SUM(E40:E42)</f>
        <v>0</v>
      </c>
      <c r="F39" s="221">
        <f t="shared" si="4"/>
        <v>6542825</v>
      </c>
      <c r="G39" s="222">
        <f t="shared" si="4"/>
        <v>4802729</v>
      </c>
      <c r="H39" s="223">
        <f t="shared" si="4"/>
        <v>0</v>
      </c>
      <c r="I39" s="223">
        <f t="shared" si="4"/>
        <v>8992</v>
      </c>
      <c r="J39" s="224">
        <f t="shared" si="4"/>
        <v>1731104</v>
      </c>
      <c r="K39" s="124"/>
      <c r="L39" s="124"/>
      <c r="M39" s="124"/>
      <c r="N39" s="225"/>
      <c r="O39" s="117" t="s">
        <v>59</v>
      </c>
      <c r="P39" s="215"/>
      <c r="Q39" s="216"/>
      <c r="R39" s="217"/>
      <c r="S39" s="217"/>
      <c r="T39" s="217"/>
      <c r="U39" s="217"/>
      <c r="V39" s="217"/>
      <c r="W39" s="217"/>
      <c r="X39" s="218"/>
      <c r="Y39" s="217"/>
      <c r="Z39" s="217"/>
    </row>
    <row r="40" spans="1:26" ht="15.75" x14ac:dyDescent="0.25">
      <c r="A40" s="1">
        <v>75</v>
      </c>
      <c r="B40" s="226" t="s">
        <v>60</v>
      </c>
      <c r="C40" s="227" t="s">
        <v>58</v>
      </c>
      <c r="D40" s="228"/>
      <c r="E40" s="229">
        <f>[1]OTCHET!E187</f>
        <v>0</v>
      </c>
      <c r="F40" s="229">
        <f t="shared" si="1"/>
        <v>4954565</v>
      </c>
      <c r="G40" s="230">
        <f>[1]OTCHET!G187</f>
        <v>4405609</v>
      </c>
      <c r="H40" s="231">
        <f>[1]OTCHET!H187</f>
        <v>0</v>
      </c>
      <c r="I40" s="231">
        <f>[1]OTCHET!I187</f>
        <v>8760</v>
      </c>
      <c r="J40" s="232">
        <f>[1]OTCHET!J187</f>
        <v>540196</v>
      </c>
      <c r="K40" s="124"/>
      <c r="L40" s="124"/>
      <c r="M40" s="124"/>
      <c r="N40" s="225"/>
      <c r="O40" s="233" t="s">
        <v>58</v>
      </c>
      <c r="P40" s="215"/>
      <c r="Q40" s="216"/>
      <c r="R40" s="217"/>
      <c r="S40" s="217"/>
      <c r="T40" s="217"/>
      <c r="U40" s="217"/>
      <c r="V40" s="217"/>
      <c r="W40" s="217"/>
      <c r="X40" s="218"/>
      <c r="Y40" s="217"/>
      <c r="Z40" s="217"/>
    </row>
    <row r="41" spans="1:26" ht="15.75" x14ac:dyDescent="0.25">
      <c r="A41" s="1">
        <v>80</v>
      </c>
      <c r="B41" s="234" t="s">
        <v>61</v>
      </c>
      <c r="C41" s="235" t="s">
        <v>62</v>
      </c>
      <c r="D41" s="236"/>
      <c r="E41" s="237">
        <f>[1]OTCHET!E190</f>
        <v>0</v>
      </c>
      <c r="F41" s="237">
        <f t="shared" si="1"/>
        <v>454492</v>
      </c>
      <c r="G41" s="238">
        <f>[1]OTCHET!G190</f>
        <v>397120</v>
      </c>
      <c r="H41" s="239">
        <f>[1]OTCHET!H190</f>
        <v>0</v>
      </c>
      <c r="I41" s="239">
        <f>[1]OTCHET!I190</f>
        <v>232</v>
      </c>
      <c r="J41" s="240">
        <f>[1]OTCHET!J190</f>
        <v>57140</v>
      </c>
      <c r="K41" s="152"/>
      <c r="L41" s="152"/>
      <c r="M41" s="152"/>
      <c r="N41" s="225"/>
      <c r="O41" s="172" t="s">
        <v>62</v>
      </c>
      <c r="P41" s="215"/>
      <c r="Q41" s="216"/>
      <c r="R41" s="217"/>
      <c r="S41" s="217"/>
      <c r="T41" s="217"/>
      <c r="U41" s="217"/>
      <c r="V41" s="217"/>
      <c r="W41" s="217"/>
      <c r="X41" s="218"/>
      <c r="Y41" s="217"/>
      <c r="Z41" s="217"/>
    </row>
    <row r="42" spans="1:26" ht="15.75" x14ac:dyDescent="0.25">
      <c r="A42" s="1">
        <v>85</v>
      </c>
      <c r="B42" s="241" t="s">
        <v>63</v>
      </c>
      <c r="C42" s="242" t="s">
        <v>64</v>
      </c>
      <c r="D42" s="243"/>
      <c r="E42" s="244">
        <f>+[1]OTCHET!E196+[1]OTCHET!E204</f>
        <v>0</v>
      </c>
      <c r="F42" s="244">
        <f t="shared" si="1"/>
        <v>1133768</v>
      </c>
      <c r="G42" s="245">
        <f>+[1]OTCHET!G196+[1]OTCHET!G204</f>
        <v>0</v>
      </c>
      <c r="H42" s="246">
        <f>+[1]OTCHET!H196+[1]OTCHET!H204</f>
        <v>0</v>
      </c>
      <c r="I42" s="246">
        <f>+[1]OTCHET!I196+[1]OTCHET!I204</f>
        <v>0</v>
      </c>
      <c r="J42" s="247">
        <f>+[1]OTCHET!J196+[1]OTCHET!J204</f>
        <v>1133768</v>
      </c>
      <c r="K42" s="152"/>
      <c r="L42" s="152"/>
      <c r="M42" s="152"/>
      <c r="N42" s="225"/>
      <c r="O42" s="172" t="s">
        <v>64</v>
      </c>
      <c r="P42" s="215"/>
      <c r="Q42" s="216"/>
      <c r="R42" s="217"/>
      <c r="S42" s="217"/>
      <c r="T42" s="217"/>
      <c r="U42" s="217"/>
      <c r="V42" s="217"/>
      <c r="W42" s="217"/>
      <c r="X42" s="218"/>
      <c r="Y42" s="217"/>
      <c r="Z42" s="217"/>
    </row>
    <row r="43" spans="1:26" ht="15.75" x14ac:dyDescent="0.25">
      <c r="A43" s="1">
        <v>90</v>
      </c>
      <c r="B43" s="248" t="s">
        <v>65</v>
      </c>
      <c r="C43" s="249" t="s">
        <v>66</v>
      </c>
      <c r="D43" s="248"/>
      <c r="E43" s="250">
        <f>+[1]OTCHET!E205+[1]OTCHET!E223+[1]OTCHET!E274</f>
        <v>0</v>
      </c>
      <c r="F43" s="250">
        <f t="shared" si="1"/>
        <v>1507407</v>
      </c>
      <c r="G43" s="251">
        <f>+[1]OTCHET!G205+[1]OTCHET!G223+[1]OTCHET!G274</f>
        <v>1462535</v>
      </c>
      <c r="H43" s="252">
        <f>+[1]OTCHET!H205+[1]OTCHET!H223+[1]OTCHET!H274</f>
        <v>0</v>
      </c>
      <c r="I43" s="252">
        <f>+[1]OTCHET!I205+[1]OTCHET!I223+[1]OTCHET!I274</f>
        <v>44872</v>
      </c>
      <c r="J43" s="253">
        <f>+[1]OTCHET!J205+[1]OTCHET!J223+[1]OTCHET!J274</f>
        <v>0</v>
      </c>
      <c r="K43" s="152"/>
      <c r="L43" s="152"/>
      <c r="M43" s="152"/>
      <c r="N43" s="225"/>
      <c r="O43" s="172" t="s">
        <v>66</v>
      </c>
      <c r="P43" s="215"/>
      <c r="Q43" s="216"/>
      <c r="R43" s="217"/>
      <c r="S43" s="217"/>
      <c r="T43" s="217"/>
      <c r="U43" s="217"/>
      <c r="V43" s="217"/>
      <c r="W43" s="217"/>
      <c r="X43" s="218"/>
      <c r="Y43" s="217"/>
      <c r="Z43" s="217"/>
    </row>
    <row r="44" spans="1:26" ht="15.75" x14ac:dyDescent="0.25">
      <c r="A44" s="1">
        <v>95</v>
      </c>
      <c r="B44" s="254" t="s">
        <v>67</v>
      </c>
      <c r="C44" s="119" t="s">
        <v>68</v>
      </c>
      <c r="D44" s="254"/>
      <c r="E44" s="120">
        <f>+[1]OTCHET!E227+[1]OTCHET!E233+[1]OTCHET!E236+[1]OTCHET!E237+[1]OTCHET!E238+[1]OTCHET!E239+[1]OTCHET!E243</f>
        <v>0</v>
      </c>
      <c r="F44" s="120">
        <f t="shared" si="1"/>
        <v>0</v>
      </c>
      <c r="G44" s="121">
        <f>+[1]OTCHET!G227+[1]OTCHET!G233+[1]OTCHET!G236+[1]OTCHET!G237+[1]OTCHET!G238+[1]OTCHET!G239+[1]OTCHET!G243</f>
        <v>0</v>
      </c>
      <c r="H44" s="122">
        <f>+[1]OTCHET!H227+[1]OTCHET!H233+[1]OTCHET!H236+[1]OTCHET!H237+[1]OTCHET!H238+[1]OTCHET!H239+[1]OTCHET!H243</f>
        <v>0</v>
      </c>
      <c r="I44" s="122">
        <f>+[1]OTCHET!I227+[1]OTCHET!I233+[1]OTCHET!I236+[1]OTCHET!I237+[1]OTCHET!I238+[1]OTCHET!I239+[1]OTCHET!I243</f>
        <v>0</v>
      </c>
      <c r="J44" s="123">
        <f>+[1]OTCHET!J227+[1]OTCHET!J233+[1]OTCHET!J236+[1]OTCHET!J237+[1]OTCHET!J238+[1]OTCHET!J239+[1]OTCHET!J243</f>
        <v>0</v>
      </c>
      <c r="K44" s="152"/>
      <c r="L44" s="152"/>
      <c r="M44" s="152"/>
      <c r="N44" s="225"/>
      <c r="O44" s="125" t="s">
        <v>68</v>
      </c>
      <c r="P44" s="215"/>
      <c r="Q44" s="216"/>
      <c r="R44" s="217"/>
      <c r="S44" s="217"/>
      <c r="T44" s="217"/>
      <c r="U44" s="217"/>
      <c r="V44" s="217"/>
      <c r="W44" s="217"/>
      <c r="X44" s="218"/>
      <c r="Y44" s="217"/>
      <c r="Z44" s="217"/>
    </row>
    <row r="45" spans="1:26" ht="15.75" x14ac:dyDescent="0.25">
      <c r="A45" s="1">
        <v>100</v>
      </c>
      <c r="B45" s="255" t="s">
        <v>69</v>
      </c>
      <c r="C45" s="255" t="s">
        <v>70</v>
      </c>
      <c r="D45" s="255"/>
      <c r="E45" s="256">
        <f>+[1]OTCHET!E236+[1]OTCHET!E237+[1]OTCHET!E238+[1]OTCHET!E239+[1]OTCHET!E246+[1]OTCHET!E247+[1]OTCHET!E251</f>
        <v>0</v>
      </c>
      <c r="F45" s="256">
        <f t="shared" si="1"/>
        <v>0</v>
      </c>
      <c r="G45" s="257">
        <f>+[1]OTCHET!G236+[1]OTCHET!G237+[1]OTCHET!G238+[1]OTCHET!G239+[1]OTCHET!G246+[1]OTCHET!G247+[1]OTCHET!G251</f>
        <v>0</v>
      </c>
      <c r="H45" s="258">
        <f>+[1]OTCHET!H236+[1]OTCHET!H237+[1]OTCHET!H238+[1]OTCHET!H239+[1]OTCHET!H246+[1]OTCHET!H247+[1]OTCHET!H251</f>
        <v>0</v>
      </c>
      <c r="I45" s="259">
        <f>+[1]OTCHET!I236+[1]OTCHET!I237+[1]OTCHET!I238+[1]OTCHET!I239+[1]OTCHET!I246+[1]OTCHET!I247+[1]OTCHET!I251</f>
        <v>0</v>
      </c>
      <c r="J45" s="260">
        <f>+[1]OTCHET!J236+[1]OTCHET!J237+[1]OTCHET!J238+[1]OTCHET!J239+[1]OTCHET!J246+[1]OTCHET!J247+[1]OTCHET!J251</f>
        <v>0</v>
      </c>
      <c r="K45" s="152"/>
      <c r="L45" s="152"/>
      <c r="M45" s="152"/>
      <c r="N45" s="225"/>
      <c r="O45" s="261" t="s">
        <v>70</v>
      </c>
      <c r="P45" s="215"/>
      <c r="Q45" s="216"/>
      <c r="R45" s="217"/>
      <c r="S45" s="217"/>
      <c r="T45" s="217"/>
      <c r="U45" s="217"/>
      <c r="V45" s="217"/>
      <c r="W45" s="217"/>
      <c r="X45" s="218"/>
      <c r="Y45" s="217"/>
      <c r="Z45" s="217"/>
    </row>
    <row r="46" spans="1:26" ht="15.75" x14ac:dyDescent="0.25">
      <c r="A46" s="1">
        <v>105</v>
      </c>
      <c r="B46" s="248" t="s">
        <v>71</v>
      </c>
      <c r="C46" s="249" t="s">
        <v>72</v>
      </c>
      <c r="D46" s="248"/>
      <c r="E46" s="250">
        <f>+[1]OTCHET!E258+[1]OTCHET!E259+[1]OTCHET!E260+[1]OTCHET!E261</f>
        <v>0</v>
      </c>
      <c r="F46" s="250">
        <f t="shared" si="1"/>
        <v>0</v>
      </c>
      <c r="G46" s="251">
        <f>+[1]OTCHET!G258+[1]OTCHET!G259+[1]OTCHET!G260+[1]OTCHET!G261</f>
        <v>0</v>
      </c>
      <c r="H46" s="252">
        <f>+[1]OTCHET!H258+[1]OTCHET!H259+[1]OTCHET!H260+[1]OTCHET!H261</f>
        <v>0</v>
      </c>
      <c r="I46" s="252">
        <f>+[1]OTCHET!I258+[1]OTCHET!I259+[1]OTCHET!I260+[1]OTCHET!I261</f>
        <v>0</v>
      </c>
      <c r="J46" s="253">
        <f>+[1]OTCHET!J258+[1]OTCHET!J259+[1]OTCHET!J260+[1]OTCHET!J261</f>
        <v>0</v>
      </c>
      <c r="K46" s="152"/>
      <c r="L46" s="152"/>
      <c r="M46" s="152"/>
      <c r="N46" s="225"/>
      <c r="O46" s="233" t="s">
        <v>72</v>
      </c>
      <c r="P46" s="215"/>
      <c r="Q46" s="216"/>
      <c r="R46" s="217"/>
      <c r="S46" s="217"/>
      <c r="T46" s="217"/>
      <c r="U46" s="217"/>
      <c r="V46" s="217"/>
      <c r="W46" s="217"/>
      <c r="X46" s="218"/>
      <c r="Y46" s="217"/>
      <c r="Z46" s="217"/>
    </row>
    <row r="47" spans="1:26" ht="15.75" x14ac:dyDescent="0.25">
      <c r="A47" s="1">
        <v>106</v>
      </c>
      <c r="B47" s="255" t="s">
        <v>73</v>
      </c>
      <c r="C47" s="255" t="s">
        <v>74</v>
      </c>
      <c r="D47" s="255"/>
      <c r="E47" s="256">
        <f>+[1]OTCHET!E259</f>
        <v>0</v>
      </c>
      <c r="F47" s="256">
        <f t="shared" si="1"/>
        <v>0</v>
      </c>
      <c r="G47" s="257">
        <f>+[1]OTCHET!G259</f>
        <v>0</v>
      </c>
      <c r="H47" s="258">
        <f>+[1]OTCHET!H259</f>
        <v>0</v>
      </c>
      <c r="I47" s="259">
        <f>+[1]OTCHET!I259</f>
        <v>0</v>
      </c>
      <c r="J47" s="260">
        <f>+[1]OTCHET!J259</f>
        <v>0</v>
      </c>
      <c r="K47" s="152"/>
      <c r="L47" s="152"/>
      <c r="M47" s="152"/>
      <c r="N47" s="225"/>
      <c r="O47" s="261" t="s">
        <v>74</v>
      </c>
      <c r="P47" s="215"/>
      <c r="Q47" s="216"/>
      <c r="R47" s="217"/>
      <c r="S47" s="217"/>
      <c r="T47" s="217"/>
      <c r="U47" s="217"/>
      <c r="V47" s="217"/>
      <c r="W47" s="217"/>
      <c r="X47" s="218"/>
      <c r="Y47" s="217"/>
      <c r="Z47" s="217"/>
    </row>
    <row r="48" spans="1:26" ht="15.75" x14ac:dyDescent="0.25">
      <c r="A48" s="1">
        <v>107</v>
      </c>
      <c r="B48" s="262" t="s">
        <v>75</v>
      </c>
      <c r="C48" s="262" t="s">
        <v>76</v>
      </c>
      <c r="D48" s="263"/>
      <c r="E48" s="168">
        <f>+[1]OTCHET!E268+[1]OTCHET!E272+[1]OTCHET!E273</f>
        <v>0</v>
      </c>
      <c r="F48" s="168">
        <f t="shared" si="1"/>
        <v>47213334</v>
      </c>
      <c r="G48" s="163">
        <f>+[1]OTCHET!G268+[1]OTCHET!G272+[1]OTCHET!G273</f>
        <v>47213334</v>
      </c>
      <c r="H48" s="164">
        <f>+[1]OTCHET!H268+[1]OTCHET!H272+[1]OTCHET!H273</f>
        <v>0</v>
      </c>
      <c r="I48" s="164">
        <f>+[1]OTCHET!I268+[1]OTCHET!I272+[1]OTCHET!I273</f>
        <v>0</v>
      </c>
      <c r="J48" s="165">
        <f>+[1]OTCHET!J268+[1]OTCHET!J272+[1]OTCHET!J273</f>
        <v>0</v>
      </c>
      <c r="K48" s="152"/>
      <c r="L48" s="152"/>
      <c r="M48" s="152"/>
      <c r="N48" s="225"/>
      <c r="O48" s="172" t="s">
        <v>77</v>
      </c>
      <c r="P48" s="215"/>
      <c r="Q48" s="216"/>
      <c r="R48" s="217"/>
      <c r="S48" s="217"/>
      <c r="T48" s="217"/>
      <c r="U48" s="217"/>
      <c r="V48" s="217"/>
      <c r="W48" s="217"/>
      <c r="X48" s="218"/>
      <c r="Y48" s="217"/>
      <c r="Z48" s="217"/>
    </row>
    <row r="49" spans="1:26" ht="15.75" x14ac:dyDescent="0.25">
      <c r="A49" s="1">
        <v>108</v>
      </c>
      <c r="B49" s="262" t="s">
        <v>78</v>
      </c>
      <c r="C49" s="262" t="s">
        <v>79</v>
      </c>
      <c r="D49" s="263"/>
      <c r="E49" s="168">
        <f>[1]OTCHET!E278+[1]OTCHET!E279+[1]OTCHET!E287+[1]OTCHET!E290</f>
        <v>0</v>
      </c>
      <c r="F49" s="168">
        <f t="shared" si="1"/>
        <v>0</v>
      </c>
      <c r="G49" s="169">
        <f>[1]OTCHET!G278+[1]OTCHET!G279+[1]OTCHET!G287+[1]OTCHET!G290</f>
        <v>0</v>
      </c>
      <c r="H49" s="170">
        <f>[1]OTCHET!H278+[1]OTCHET!H279+[1]OTCHET!H287+[1]OTCHET!H290</f>
        <v>0</v>
      </c>
      <c r="I49" s="170">
        <f>[1]OTCHET!I278+[1]OTCHET!I279+[1]OTCHET!I287+[1]OTCHET!I290</f>
        <v>0</v>
      </c>
      <c r="J49" s="171">
        <f>[1]OTCHET!J278+[1]OTCHET!J279+[1]OTCHET!J287+[1]OTCHET!J290</f>
        <v>0</v>
      </c>
      <c r="K49" s="152"/>
      <c r="L49" s="152"/>
      <c r="M49" s="152"/>
      <c r="N49" s="225"/>
      <c r="O49" s="172" t="s">
        <v>79</v>
      </c>
      <c r="P49" s="215"/>
      <c r="Q49" s="216"/>
      <c r="R49" s="217"/>
      <c r="S49" s="217"/>
      <c r="T49" s="217"/>
      <c r="U49" s="217"/>
      <c r="V49" s="217"/>
      <c r="W49" s="217"/>
      <c r="X49" s="218"/>
      <c r="Y49" s="217"/>
      <c r="Z49" s="217"/>
    </row>
    <row r="50" spans="1:26" ht="15.75" x14ac:dyDescent="0.25">
      <c r="A50" s="1">
        <v>110</v>
      </c>
      <c r="B50" s="262" t="s">
        <v>80</v>
      </c>
      <c r="C50" s="262" t="s">
        <v>81</v>
      </c>
      <c r="D50" s="262"/>
      <c r="E50" s="168">
        <f>+[1]OTCHET!E291</f>
        <v>0</v>
      </c>
      <c r="F50" s="168">
        <f t="shared" si="1"/>
        <v>0</v>
      </c>
      <c r="G50" s="169">
        <f>+[1]OTCHET!G291</f>
        <v>0</v>
      </c>
      <c r="H50" s="170">
        <f>+[1]OTCHET!H291</f>
        <v>0</v>
      </c>
      <c r="I50" s="170">
        <f>+[1]OTCHET!I291</f>
        <v>0</v>
      </c>
      <c r="J50" s="171">
        <f>+[1]OTCHET!J291</f>
        <v>0</v>
      </c>
      <c r="K50" s="152"/>
      <c r="L50" s="152"/>
      <c r="M50" s="152"/>
      <c r="N50" s="225"/>
      <c r="O50" s="172" t="s">
        <v>81</v>
      </c>
      <c r="P50" s="215"/>
      <c r="Q50" s="216"/>
      <c r="R50" s="217"/>
      <c r="S50" s="217"/>
      <c r="T50" s="217"/>
      <c r="U50" s="217"/>
      <c r="V50" s="217"/>
      <c r="W50" s="217"/>
      <c r="X50" s="218"/>
      <c r="Y50" s="217"/>
      <c r="Z50" s="217"/>
    </row>
    <row r="51" spans="1:26" ht="15.75" x14ac:dyDescent="0.25">
      <c r="A51" s="1">
        <v>115</v>
      </c>
      <c r="B51" s="254" t="s">
        <v>82</v>
      </c>
      <c r="C51" s="264" t="s">
        <v>83</v>
      </c>
      <c r="D51" s="119"/>
      <c r="E51" s="120">
        <f>+[1]OTCHET!E275</f>
        <v>0</v>
      </c>
      <c r="F51" s="120">
        <f>+G51+H51+I51+J51</f>
        <v>0</v>
      </c>
      <c r="G51" s="121">
        <f>+[1]OTCHET!G275</f>
        <v>0</v>
      </c>
      <c r="H51" s="122">
        <f>+[1]OTCHET!H275</f>
        <v>0</v>
      </c>
      <c r="I51" s="122">
        <f>+[1]OTCHET!I275</f>
        <v>0</v>
      </c>
      <c r="J51" s="123">
        <f>+[1]OTCHET!J275</f>
        <v>0</v>
      </c>
      <c r="K51" s="152"/>
      <c r="L51" s="152"/>
      <c r="M51" s="152"/>
      <c r="N51" s="225"/>
      <c r="O51" s="172" t="s">
        <v>84</v>
      </c>
      <c r="P51" s="215"/>
      <c r="Q51" s="216"/>
      <c r="R51" s="217"/>
      <c r="S51" s="217"/>
      <c r="T51" s="217"/>
      <c r="U51" s="217"/>
      <c r="V51" s="217"/>
      <c r="W51" s="217"/>
      <c r="X51" s="218"/>
      <c r="Y51" s="217"/>
      <c r="Z51" s="217"/>
    </row>
    <row r="52" spans="1:26" ht="15.75" x14ac:dyDescent="0.25">
      <c r="A52" s="1">
        <v>115</v>
      </c>
      <c r="B52" s="254" t="s">
        <v>85</v>
      </c>
      <c r="C52" s="264" t="s">
        <v>83</v>
      </c>
      <c r="D52" s="119"/>
      <c r="E52" s="120">
        <f>+[1]OTCHET!E296</f>
        <v>0</v>
      </c>
      <c r="F52" s="120">
        <f t="shared" si="1"/>
        <v>0</v>
      </c>
      <c r="G52" s="121">
        <f>+[1]OTCHET!G296</f>
        <v>0</v>
      </c>
      <c r="H52" s="122">
        <f>+[1]OTCHET!H296</f>
        <v>0</v>
      </c>
      <c r="I52" s="122">
        <f>+[1]OTCHET!I296</f>
        <v>0</v>
      </c>
      <c r="J52" s="123">
        <f>+[1]OTCHET!J296</f>
        <v>0</v>
      </c>
      <c r="K52" s="152"/>
      <c r="L52" s="152"/>
      <c r="M52" s="152"/>
      <c r="N52" s="225"/>
      <c r="O52" s="125" t="s">
        <v>83</v>
      </c>
      <c r="P52" s="215"/>
      <c r="Q52" s="216"/>
      <c r="R52" s="217"/>
      <c r="S52" s="217"/>
      <c r="T52" s="217"/>
      <c r="U52" s="217"/>
      <c r="V52" s="217"/>
      <c r="W52" s="217"/>
      <c r="X52" s="218"/>
      <c r="Y52" s="217"/>
      <c r="Z52" s="217"/>
    </row>
    <row r="53" spans="1:26" ht="16.5" thickBot="1" x14ac:dyDescent="0.3">
      <c r="A53" s="1">
        <v>120</v>
      </c>
      <c r="B53" s="265" t="s">
        <v>86</v>
      </c>
      <c r="C53" s="265" t="s">
        <v>87</v>
      </c>
      <c r="D53" s="266"/>
      <c r="E53" s="267">
        <f>[1]OTCHET!E297</f>
        <v>0</v>
      </c>
      <c r="F53" s="267">
        <f t="shared" si="1"/>
        <v>0</v>
      </c>
      <c r="G53" s="268">
        <f>[1]OTCHET!G297</f>
        <v>0</v>
      </c>
      <c r="H53" s="269">
        <f>[1]OTCHET!H297</f>
        <v>0</v>
      </c>
      <c r="I53" s="269">
        <f>[1]OTCHET!I297</f>
        <v>0</v>
      </c>
      <c r="J53" s="270">
        <f>[1]OTCHET!J297</f>
        <v>0</v>
      </c>
      <c r="K53" s="173"/>
      <c r="L53" s="173"/>
      <c r="M53" s="173"/>
      <c r="N53" s="225"/>
      <c r="O53" s="271" t="s">
        <v>87</v>
      </c>
      <c r="P53" s="215"/>
      <c r="Q53" s="216"/>
      <c r="R53" s="217"/>
      <c r="S53" s="217"/>
      <c r="T53" s="217"/>
      <c r="U53" s="217"/>
      <c r="V53" s="217"/>
      <c r="W53" s="217"/>
      <c r="X53" s="218"/>
      <c r="Y53" s="217"/>
      <c r="Z53" s="217"/>
    </row>
    <row r="54" spans="1:26" ht="16.5" thickBot="1" x14ac:dyDescent="0.3">
      <c r="A54" s="1">
        <v>125</v>
      </c>
      <c r="B54" s="272" t="s">
        <v>88</v>
      </c>
      <c r="C54" s="273" t="s">
        <v>89</v>
      </c>
      <c r="D54" s="274"/>
      <c r="E54" s="275">
        <f>[1]OTCHET!E299</f>
        <v>0</v>
      </c>
      <c r="F54" s="275">
        <f t="shared" si="1"/>
        <v>0</v>
      </c>
      <c r="G54" s="276">
        <f>[1]OTCHET!G299</f>
        <v>0</v>
      </c>
      <c r="H54" s="277">
        <f>[1]OTCHET!H299</f>
        <v>0</v>
      </c>
      <c r="I54" s="277">
        <f>[1]OTCHET!I299</f>
        <v>0</v>
      </c>
      <c r="J54" s="278">
        <f>[1]OTCHET!J299</f>
        <v>0</v>
      </c>
      <c r="K54" s="279"/>
      <c r="L54" s="279"/>
      <c r="M54" s="280"/>
      <c r="N54" s="225"/>
      <c r="O54" s="281" t="s">
        <v>89</v>
      </c>
      <c r="P54" s="215"/>
      <c r="Q54" s="216"/>
      <c r="R54" s="217"/>
      <c r="S54" s="217"/>
      <c r="T54" s="217"/>
      <c r="U54" s="217"/>
      <c r="V54" s="217"/>
      <c r="W54" s="217"/>
      <c r="X54" s="218"/>
      <c r="Y54" s="217"/>
      <c r="Z54" s="217"/>
    </row>
    <row r="55" spans="1:26" ht="15.75" x14ac:dyDescent="0.25">
      <c r="A55" s="282">
        <v>127</v>
      </c>
      <c r="B55" s="176" t="s">
        <v>90</v>
      </c>
      <c r="C55" s="176" t="s">
        <v>91</v>
      </c>
      <c r="D55" s="283"/>
      <c r="E55" s="284">
        <f>+[1]OTCHET!E300</f>
        <v>0</v>
      </c>
      <c r="F55" s="284">
        <f t="shared" si="1"/>
        <v>0</v>
      </c>
      <c r="G55" s="285">
        <f>+[1]OTCHET!G300</f>
        <v>0</v>
      </c>
      <c r="H55" s="286">
        <f>+[1]OTCHET!H300</f>
        <v>0</v>
      </c>
      <c r="I55" s="286">
        <f>+[1]OTCHET!I300</f>
        <v>0</v>
      </c>
      <c r="J55" s="287">
        <f>+[1]OTCHET!J300</f>
        <v>0</v>
      </c>
      <c r="K55" s="288"/>
      <c r="L55" s="288"/>
      <c r="M55" s="289"/>
      <c r="N55" s="196"/>
      <c r="O55" s="290" t="s">
        <v>91</v>
      </c>
      <c r="P55" s="215"/>
      <c r="Q55" s="216"/>
      <c r="R55" s="217"/>
      <c r="S55" s="217"/>
      <c r="T55" s="217"/>
      <c r="U55" s="217"/>
      <c r="V55" s="217"/>
      <c r="W55" s="217"/>
      <c r="X55" s="218"/>
      <c r="Y55" s="217"/>
      <c r="Z55" s="217"/>
    </row>
    <row r="56" spans="1:26" ht="19.5" thickBot="1" x14ac:dyDescent="0.35">
      <c r="A56" s="1">
        <v>130</v>
      </c>
      <c r="B56" s="291" t="s">
        <v>92</v>
      </c>
      <c r="C56" s="292" t="s">
        <v>93</v>
      </c>
      <c r="D56" s="292"/>
      <c r="E56" s="293">
        <f t="shared" ref="E56:J56" si="5">+E57+E58+E62</f>
        <v>0</v>
      </c>
      <c r="F56" s="293">
        <f t="shared" si="5"/>
        <v>48650080</v>
      </c>
      <c r="G56" s="294">
        <f t="shared" si="5"/>
        <v>37352186</v>
      </c>
      <c r="H56" s="295">
        <f t="shared" si="5"/>
        <v>0</v>
      </c>
      <c r="I56" s="296">
        <f t="shared" si="5"/>
        <v>-2080</v>
      </c>
      <c r="J56" s="297">
        <f t="shared" si="5"/>
        <v>11299974</v>
      </c>
      <c r="K56" s="106">
        <f>+K57+K58+K61</f>
        <v>0</v>
      </c>
      <c r="L56" s="106">
        <f>+L57+L58+L61</f>
        <v>0</v>
      </c>
      <c r="M56" s="106">
        <f>+M57+M58+M61</f>
        <v>0</v>
      </c>
      <c r="N56" s="116"/>
      <c r="O56" s="298" t="s">
        <v>93</v>
      </c>
      <c r="P56" s="215"/>
      <c r="Q56" s="216"/>
      <c r="R56" s="217"/>
      <c r="S56" s="217"/>
      <c r="T56" s="217"/>
      <c r="U56" s="217"/>
      <c r="V56" s="217"/>
      <c r="W56" s="217"/>
      <c r="X56" s="218"/>
      <c r="Y56" s="217"/>
      <c r="Z56" s="217"/>
    </row>
    <row r="57" spans="1:26" ht="16.5" thickTop="1" x14ac:dyDescent="0.25">
      <c r="A57" s="1">
        <v>135</v>
      </c>
      <c r="B57" s="248" t="s">
        <v>94</v>
      </c>
      <c r="C57" s="249" t="s">
        <v>95</v>
      </c>
      <c r="D57" s="248"/>
      <c r="E57" s="299">
        <f>+[1]OTCHET!E364+[1]OTCHET!E378+[1]OTCHET!E391</f>
        <v>0</v>
      </c>
      <c r="F57" s="299">
        <f t="shared" si="1"/>
        <v>37068898</v>
      </c>
      <c r="G57" s="300">
        <f>+[1]OTCHET!G364+[1]OTCHET!G378+[1]OTCHET!G391</f>
        <v>37068898</v>
      </c>
      <c r="H57" s="301">
        <f>+[1]OTCHET!H364+[1]OTCHET!H378+[1]OTCHET!H391</f>
        <v>0</v>
      </c>
      <c r="I57" s="301">
        <f>+[1]OTCHET!I364+[1]OTCHET!I378+[1]OTCHET!I391</f>
        <v>0</v>
      </c>
      <c r="J57" s="302">
        <f>+[1]OTCHET!J364+[1]OTCHET!J378+[1]OTCHET!J391</f>
        <v>0</v>
      </c>
      <c r="K57" s="289"/>
      <c r="L57" s="289"/>
      <c r="M57" s="289"/>
      <c r="N57" s="196"/>
      <c r="O57" s="303" t="s">
        <v>95</v>
      </c>
      <c r="P57" s="215"/>
      <c r="Q57" s="216"/>
      <c r="R57" s="217"/>
      <c r="S57" s="217"/>
      <c r="T57" s="217"/>
      <c r="U57" s="217"/>
      <c r="V57" s="217"/>
      <c r="W57" s="217"/>
      <c r="X57" s="218"/>
      <c r="Y57" s="217"/>
      <c r="Z57" s="217"/>
    </row>
    <row r="58" spans="1:26" ht="15.75" x14ac:dyDescent="0.25">
      <c r="A58" s="1">
        <v>140</v>
      </c>
      <c r="B58" s="263" t="s">
        <v>96</v>
      </c>
      <c r="C58" s="262" t="s">
        <v>97</v>
      </c>
      <c r="D58" s="263"/>
      <c r="E58" s="304">
        <f>+[1]OTCHET!E386+[1]OTCHET!E394+[1]OTCHET!E399+[1]OTCHET!E402+[1]OTCHET!E405+[1]OTCHET!E408+[1]OTCHET!E409+[1]OTCHET!E412+[1]OTCHET!E425+[1]OTCHET!E426+[1]OTCHET!E427+[1]OTCHET!E428+[1]OTCHET!E429</f>
        <v>0</v>
      </c>
      <c r="F58" s="304">
        <f t="shared" si="1"/>
        <v>281208</v>
      </c>
      <c r="G58" s="305">
        <f>+[1]OTCHET!G386+[1]OTCHET!G394+[1]OTCHET!G399+[1]OTCHET!G402+[1]OTCHET!G405+[1]OTCHET!G408+[1]OTCHET!G409+[1]OTCHET!G412+[1]OTCHET!G425+[1]OTCHET!G426+[1]OTCHET!G427+[1]OTCHET!G428+[1]OTCHET!G429</f>
        <v>283288</v>
      </c>
      <c r="H58" s="306">
        <f>+[1]OTCHET!H386+[1]OTCHET!H394+[1]OTCHET!H399+[1]OTCHET!H402+[1]OTCHET!H405+[1]OTCHET!H408+[1]OTCHET!H409+[1]OTCHET!H412+[1]OTCHET!H425+[1]OTCHET!H426+[1]OTCHET!H427+[1]OTCHET!H428+[1]OTCHET!H429</f>
        <v>0</v>
      </c>
      <c r="I58" s="306">
        <f>+[1]OTCHET!I386+[1]OTCHET!I394+[1]OTCHET!I399+[1]OTCHET!I402+[1]OTCHET!I405+[1]OTCHET!I408+[1]OTCHET!I409+[1]OTCHET!I412+[1]OTCHET!I425+[1]OTCHET!I426+[1]OTCHET!I427+[1]OTCHET!I428+[1]OTCHET!I429</f>
        <v>-2080</v>
      </c>
      <c r="J58" s="307">
        <f>+[1]OTCHET!J386+[1]OTCHET!J394+[1]OTCHET!J399+[1]OTCHET!J402+[1]OTCHET!J405+[1]OTCHET!J408+[1]OTCHET!J409+[1]OTCHET!J412+[1]OTCHET!J425+[1]OTCHET!J426+[1]OTCHET!J427+[1]OTCHET!J428+[1]OTCHET!J429</f>
        <v>0</v>
      </c>
      <c r="K58" s="289"/>
      <c r="L58" s="289"/>
      <c r="M58" s="289"/>
      <c r="N58" s="196"/>
      <c r="O58" s="308" t="s">
        <v>97</v>
      </c>
      <c r="P58" s="215"/>
      <c r="Q58" s="216"/>
      <c r="R58" s="217"/>
      <c r="S58" s="217"/>
      <c r="T58" s="217"/>
      <c r="U58" s="217"/>
      <c r="V58" s="217"/>
      <c r="W58" s="217"/>
      <c r="X58" s="218"/>
      <c r="Y58" s="217"/>
      <c r="Z58" s="217"/>
    </row>
    <row r="59" spans="1:26" ht="15.75" x14ac:dyDescent="0.25">
      <c r="A59" s="1">
        <v>145</v>
      </c>
      <c r="B59" s="119" t="s">
        <v>98</v>
      </c>
      <c r="C59" s="119" t="s">
        <v>99</v>
      </c>
      <c r="D59" s="254"/>
      <c r="E59" s="309">
        <f>+[1]OTCHET!E425+[1]OTCHET!E426+[1]OTCHET!E427+[1]OTCHET!E428+[1]OTCHET!E429</f>
        <v>0</v>
      </c>
      <c r="F59" s="309">
        <f t="shared" si="1"/>
        <v>0</v>
      </c>
      <c r="G59" s="310">
        <f>+[1]OTCHET!G425+[1]OTCHET!G426+[1]OTCHET!G427+[1]OTCHET!G428+[1]OTCHET!G429</f>
        <v>0</v>
      </c>
      <c r="H59" s="311">
        <f>+[1]OTCHET!H425+[1]OTCHET!H426+[1]OTCHET!H427+[1]OTCHET!H428+[1]OTCHET!H429</f>
        <v>0</v>
      </c>
      <c r="I59" s="311">
        <f>+[1]OTCHET!I425+[1]OTCHET!I426+[1]OTCHET!I427+[1]OTCHET!I428+[1]OTCHET!I429</f>
        <v>0</v>
      </c>
      <c r="J59" s="312">
        <f>+[1]OTCHET!J425+[1]OTCHET!J426+[1]OTCHET!J427+[1]OTCHET!J428+[1]OTCHET!J429</f>
        <v>0</v>
      </c>
      <c r="K59" s="289"/>
      <c r="L59" s="289"/>
      <c r="M59" s="289"/>
      <c r="N59" s="196"/>
      <c r="O59" s="313" t="s">
        <v>99</v>
      </c>
      <c r="P59" s="215"/>
      <c r="Q59" s="216"/>
      <c r="R59" s="217"/>
      <c r="S59" s="217"/>
      <c r="T59" s="217"/>
      <c r="U59" s="217"/>
      <c r="V59" s="217"/>
      <c r="W59" s="217"/>
      <c r="X59" s="218"/>
      <c r="Y59" s="217"/>
      <c r="Z59" s="217"/>
    </row>
    <row r="60" spans="1:26" ht="15.75" x14ac:dyDescent="0.25">
      <c r="A60" s="1">
        <v>150</v>
      </c>
      <c r="B60" s="314" t="s">
        <v>100</v>
      </c>
      <c r="C60" s="314" t="s">
        <v>32</v>
      </c>
      <c r="D60" s="315"/>
      <c r="E60" s="316">
        <f>[1]OTCHET!E408</f>
        <v>0</v>
      </c>
      <c r="F60" s="316">
        <f t="shared" si="1"/>
        <v>0</v>
      </c>
      <c r="G60" s="317">
        <f>[1]OTCHET!G408</f>
        <v>0</v>
      </c>
      <c r="H60" s="318">
        <f>[1]OTCHET!H408</f>
        <v>0</v>
      </c>
      <c r="I60" s="318">
        <f>[1]OTCHET!I408</f>
        <v>0</v>
      </c>
      <c r="J60" s="319">
        <f>[1]OTCHET!J408</f>
        <v>0</v>
      </c>
      <c r="K60" s="289"/>
      <c r="L60" s="289"/>
      <c r="M60" s="289"/>
      <c r="N60" s="196"/>
      <c r="O60" s="320" t="s">
        <v>32</v>
      </c>
      <c r="P60" s="215"/>
      <c r="Q60" s="216"/>
      <c r="R60" s="217"/>
      <c r="S60" s="217"/>
      <c r="T60" s="217"/>
      <c r="U60" s="217"/>
      <c r="V60" s="217"/>
      <c r="W60" s="217"/>
      <c r="X60" s="218"/>
      <c r="Y60" s="217"/>
      <c r="Z60" s="217"/>
    </row>
    <row r="61" spans="1:26" ht="15.75" hidden="1" customHeight="1" x14ac:dyDescent="0.25">
      <c r="A61" s="1">
        <v>160</v>
      </c>
      <c r="B61" s="321"/>
      <c r="C61" s="322"/>
      <c r="D61" s="248"/>
      <c r="E61" s="299"/>
      <c r="F61" s="299">
        <f t="shared" si="1"/>
        <v>0</v>
      </c>
      <c r="G61" s="300"/>
      <c r="H61" s="301"/>
      <c r="I61" s="301"/>
      <c r="J61" s="302"/>
      <c r="K61" s="289"/>
      <c r="L61" s="289"/>
      <c r="M61" s="289"/>
      <c r="N61" s="196"/>
      <c r="O61" s="303"/>
      <c r="P61" s="215"/>
      <c r="Q61" s="216"/>
      <c r="R61" s="217"/>
      <c r="S61" s="217"/>
      <c r="T61" s="217"/>
      <c r="U61" s="217"/>
      <c r="V61" s="217"/>
      <c r="W61" s="217"/>
      <c r="X61" s="218"/>
      <c r="Y61" s="217"/>
      <c r="Z61" s="217"/>
    </row>
    <row r="62" spans="1:26" ht="15.75" x14ac:dyDescent="0.25">
      <c r="A62" s="282">
        <v>162</v>
      </c>
      <c r="B62" s="323" t="s">
        <v>101</v>
      </c>
      <c r="C62" s="198" t="s">
        <v>102</v>
      </c>
      <c r="D62" s="323"/>
      <c r="E62" s="199">
        <f>[1]OTCHET!E415</f>
        <v>0</v>
      </c>
      <c r="F62" s="199">
        <f t="shared" si="1"/>
        <v>11299974</v>
      </c>
      <c r="G62" s="200">
        <f>[1]OTCHET!G415</f>
        <v>0</v>
      </c>
      <c r="H62" s="201">
        <f>[1]OTCHET!H415</f>
        <v>0</v>
      </c>
      <c r="I62" s="201">
        <f>[1]OTCHET!I415</f>
        <v>0</v>
      </c>
      <c r="J62" s="202">
        <f>[1]OTCHET!J415</f>
        <v>11299974</v>
      </c>
      <c r="K62" s="324"/>
      <c r="L62" s="324"/>
      <c r="M62" s="324"/>
      <c r="N62" s="196"/>
      <c r="O62" s="204" t="s">
        <v>102</v>
      </c>
      <c r="P62" s="215"/>
      <c r="Q62" s="216"/>
      <c r="R62" s="217"/>
      <c r="S62" s="217"/>
      <c r="T62" s="217"/>
      <c r="U62" s="217"/>
      <c r="V62" s="217"/>
      <c r="W62" s="217"/>
      <c r="X62" s="218"/>
      <c r="Y62" s="217"/>
      <c r="Z62" s="217"/>
    </row>
    <row r="63" spans="1:26" ht="19.5" thickBot="1" x14ac:dyDescent="0.35">
      <c r="A63" s="1">
        <v>165</v>
      </c>
      <c r="B63" s="325" t="s">
        <v>103</v>
      </c>
      <c r="C63" s="326" t="s">
        <v>104</v>
      </c>
      <c r="D63" s="327"/>
      <c r="E63" s="328">
        <f>+[1]OTCHET!E252</f>
        <v>0</v>
      </c>
      <c r="F63" s="328">
        <f t="shared" si="1"/>
        <v>0</v>
      </c>
      <c r="G63" s="329">
        <f>+[1]OTCHET!G252</f>
        <v>0</v>
      </c>
      <c r="H63" s="330">
        <f>+[1]OTCHET!H252</f>
        <v>0</v>
      </c>
      <c r="I63" s="330">
        <f>+[1]OTCHET!I252</f>
        <v>0</v>
      </c>
      <c r="J63" s="331">
        <f>+[1]OTCHET!J252</f>
        <v>0</v>
      </c>
      <c r="K63" s="332"/>
      <c r="L63" s="332"/>
      <c r="M63" s="332"/>
      <c r="N63" s="196"/>
      <c r="O63" s="333" t="s">
        <v>104</v>
      </c>
      <c r="P63" s="215"/>
      <c r="Q63" s="216"/>
      <c r="R63" s="217"/>
      <c r="S63" s="217"/>
      <c r="T63" s="217"/>
      <c r="U63" s="217"/>
      <c r="V63" s="217"/>
      <c r="W63" s="217"/>
      <c r="X63" s="218"/>
      <c r="Y63" s="217"/>
      <c r="Z63" s="217"/>
    </row>
    <row r="64" spans="1:26" ht="20.25" thickTop="1" thickBot="1" x14ac:dyDescent="0.35">
      <c r="A64" s="1">
        <v>175</v>
      </c>
      <c r="B64" s="334" t="s">
        <v>105</v>
      </c>
      <c r="C64" s="335"/>
      <c r="D64" s="335"/>
      <c r="E64" s="336">
        <f t="shared" ref="E64:J64" si="6">+E22-E38+E56-E63</f>
        <v>0</v>
      </c>
      <c r="F64" s="336">
        <f t="shared" si="6"/>
        <v>30698748</v>
      </c>
      <c r="G64" s="337">
        <f t="shared" si="6"/>
        <v>-8969717</v>
      </c>
      <c r="H64" s="338">
        <f t="shared" si="6"/>
        <v>30155848</v>
      </c>
      <c r="I64" s="338">
        <f t="shared" si="6"/>
        <v>-56253</v>
      </c>
      <c r="J64" s="339">
        <f t="shared" si="6"/>
        <v>9568870</v>
      </c>
      <c r="K64" s="106">
        <f>+K22-K38+K56</f>
        <v>0</v>
      </c>
      <c r="L64" s="106">
        <f>+L22-L38+L56</f>
        <v>0</v>
      </c>
      <c r="M64" s="106">
        <f>+M22-M38+M56</f>
        <v>0</v>
      </c>
      <c r="N64" s="196"/>
      <c r="O64" s="340"/>
      <c r="P64" s="215"/>
      <c r="Q64" s="216"/>
      <c r="R64" s="217"/>
      <c r="S64" s="217"/>
      <c r="T64" s="217"/>
      <c r="U64" s="217"/>
      <c r="V64" s="217"/>
      <c r="W64" s="217"/>
      <c r="X64" s="218"/>
      <c r="Y64" s="217"/>
      <c r="Z64" s="217"/>
    </row>
    <row r="65" spans="1:26" ht="12" hidden="1" customHeight="1" x14ac:dyDescent="0.25">
      <c r="A65" s="1">
        <v>180</v>
      </c>
      <c r="B65" s="341">
        <f>+IF(+SUM(E$65:J$65)=0,0,"Контрола: дефицит/излишък = финансиране с обратен знак (V. + VІ. = 0)")</f>
        <v>0</v>
      </c>
      <c r="C65" s="342"/>
      <c r="D65" s="342"/>
      <c r="E65" s="343">
        <f t="shared" ref="E65:J65" si="7">+E$64+E$66</f>
        <v>0</v>
      </c>
      <c r="F65" s="343">
        <f t="shared" si="7"/>
        <v>0</v>
      </c>
      <c r="G65" s="344">
        <f t="shared" si="7"/>
        <v>0</v>
      </c>
      <c r="H65" s="344">
        <f t="shared" si="7"/>
        <v>0</v>
      </c>
      <c r="I65" s="344">
        <f t="shared" si="7"/>
        <v>0</v>
      </c>
      <c r="J65" s="345">
        <f t="shared" si="7"/>
        <v>0</v>
      </c>
      <c r="K65" s="289" t="e">
        <f>+K64+K66</f>
        <v>#REF!</v>
      </c>
      <c r="L65" s="289" t="e">
        <f>+L64+L66</f>
        <v>#REF!</v>
      </c>
      <c r="M65" s="289" t="e">
        <f>+M64+M66</f>
        <v>#REF!</v>
      </c>
      <c r="N65" s="196"/>
      <c r="O65" s="346"/>
      <c r="P65" s="215"/>
      <c r="Q65" s="216"/>
      <c r="R65" s="217"/>
      <c r="S65" s="217"/>
      <c r="T65" s="217"/>
      <c r="U65" s="217"/>
      <c r="V65" s="217"/>
      <c r="W65" s="217"/>
      <c r="X65" s="218"/>
      <c r="Y65" s="217"/>
      <c r="Z65" s="217"/>
    </row>
    <row r="66" spans="1:26" ht="19.5" thickBot="1" x14ac:dyDescent="0.35">
      <c r="A66" s="1">
        <v>185</v>
      </c>
      <c r="B66" s="99" t="s">
        <v>106</v>
      </c>
      <c r="C66" s="347" t="s">
        <v>107</v>
      </c>
      <c r="D66" s="347"/>
      <c r="E66" s="348">
        <f>SUM(+E68+E76+E77+E84+E85+E86+E89+E90+E91+E92+E93+E94+E95)</f>
        <v>0</v>
      </c>
      <c r="F66" s="348">
        <f>SUM(+F68+F76+F77+F84+F85+F86+F89+F90+F91+F92+F93+F94+F95)</f>
        <v>-30698748</v>
      </c>
      <c r="G66" s="349">
        <f t="shared" ref="G66:L66" si="8">SUM(+G68+G76+G77+G84+G85+G86+G89+G90+G91+G92+G93+G94+G95)</f>
        <v>8969717</v>
      </c>
      <c r="H66" s="350">
        <f>SUM(+H68+H76+H77+H84+H85+H86+H89+H90+H91+H92+H93+H94+H95)</f>
        <v>-30155848</v>
      </c>
      <c r="I66" s="350">
        <f>SUM(+I68+I76+I77+I84+I85+I86+I89+I90+I91+I92+I93+I94+I95)</f>
        <v>56253</v>
      </c>
      <c r="J66" s="351">
        <f>SUM(+J68+J76+J77+J84+J85+J86+J89+J90+J91+J92+J93+J94+J95)</f>
        <v>-9568870</v>
      </c>
      <c r="K66" s="352" t="e">
        <f t="shared" si="8"/>
        <v>#REF!</v>
      </c>
      <c r="L66" s="352" t="e">
        <f t="shared" si="8"/>
        <v>#REF!</v>
      </c>
      <c r="M66" s="352" t="e">
        <f>SUM(+M68+M76+M77+M84+M85+M86+M89+M90+M91+M92+M93+M95+M96)</f>
        <v>#REF!</v>
      </c>
      <c r="N66" s="196"/>
      <c r="O66" s="353" t="s">
        <v>107</v>
      </c>
      <c r="P66" s="215"/>
      <c r="Q66" s="216"/>
      <c r="R66" s="217"/>
      <c r="S66" s="217"/>
      <c r="T66" s="217"/>
      <c r="U66" s="217"/>
      <c r="V66" s="217"/>
      <c r="W66" s="217"/>
      <c r="X66" s="218"/>
      <c r="Y66" s="217"/>
      <c r="Z66" s="217"/>
    </row>
    <row r="67" spans="1:26" ht="16.5" hidden="1" thickTop="1" x14ac:dyDescent="0.25">
      <c r="A67" s="1">
        <v>190</v>
      </c>
      <c r="B67" s="354"/>
      <c r="C67" s="354"/>
      <c r="D67" s="354"/>
      <c r="E67" s="355"/>
      <c r="F67" s="356">
        <f t="shared" si="1"/>
        <v>0</v>
      </c>
      <c r="G67" s="357"/>
      <c r="H67" s="358"/>
      <c r="I67" s="358"/>
      <c r="J67" s="359"/>
      <c r="K67" s="360"/>
      <c r="L67" s="360"/>
      <c r="M67" s="360"/>
      <c r="N67" s="196"/>
      <c r="O67" s="361"/>
      <c r="P67" s="215"/>
      <c r="Q67" s="216"/>
      <c r="R67" s="217"/>
      <c r="S67" s="217"/>
      <c r="T67" s="217"/>
      <c r="U67" s="217"/>
      <c r="V67" s="217"/>
      <c r="W67" s="217"/>
      <c r="X67" s="218"/>
      <c r="Y67" s="217"/>
      <c r="Z67" s="217"/>
    </row>
    <row r="68" spans="1:26" ht="16.5" thickTop="1" x14ac:dyDescent="0.25">
      <c r="A68" s="362">
        <v>195</v>
      </c>
      <c r="B68" s="254" t="s">
        <v>108</v>
      </c>
      <c r="C68" s="119" t="s">
        <v>109</v>
      </c>
      <c r="D68" s="254"/>
      <c r="E68" s="309">
        <f>SUM(E69:E75)</f>
        <v>0</v>
      </c>
      <c r="F68" s="309">
        <f>SUM(F69:F75)</f>
        <v>0</v>
      </c>
      <c r="G68" s="310">
        <f t="shared" ref="G68:M68" si="9">SUM(G69:G75)</f>
        <v>0</v>
      </c>
      <c r="H68" s="311">
        <f>SUM(H69:H75)</f>
        <v>0</v>
      </c>
      <c r="I68" s="311">
        <f>SUM(I69:I75)</f>
        <v>0</v>
      </c>
      <c r="J68" s="312">
        <f>SUM(J69:J75)</f>
        <v>0</v>
      </c>
      <c r="K68" s="363" t="e">
        <f t="shared" si="9"/>
        <v>#REF!</v>
      </c>
      <c r="L68" s="363" t="e">
        <f t="shared" si="9"/>
        <v>#REF!</v>
      </c>
      <c r="M68" s="363" t="e">
        <f t="shared" si="9"/>
        <v>#REF!</v>
      </c>
      <c r="N68" s="196"/>
      <c r="O68" s="313" t="s">
        <v>109</v>
      </c>
      <c r="P68" s="364"/>
      <c r="Q68" s="216"/>
      <c r="R68" s="217"/>
      <c r="S68" s="217"/>
      <c r="T68" s="217"/>
      <c r="U68" s="217"/>
      <c r="V68" s="217"/>
      <c r="W68" s="217"/>
      <c r="X68" s="218"/>
      <c r="Y68" s="217"/>
      <c r="Z68" s="217"/>
    </row>
    <row r="69" spans="1:26" ht="15.75" x14ac:dyDescent="0.25">
      <c r="A69" s="365">
        <v>200</v>
      </c>
      <c r="B69" s="366" t="s">
        <v>110</v>
      </c>
      <c r="C69" s="366" t="s">
        <v>111</v>
      </c>
      <c r="D69" s="366"/>
      <c r="E69" s="367">
        <f>+[1]OTCHET!E485+[1]OTCHET!E486+[1]OTCHET!E489+[1]OTCHET!E490+[1]OTCHET!E493+[1]OTCHET!E494+[1]OTCHET!E498</f>
        <v>0</v>
      </c>
      <c r="F69" s="367">
        <f t="shared" si="1"/>
        <v>0</v>
      </c>
      <c r="G69" s="368">
        <f>+[1]OTCHET!G485+[1]OTCHET!G486+[1]OTCHET!G489+[1]OTCHET!G490+[1]OTCHET!G493+[1]OTCHET!G494+[1]OTCHET!G498</f>
        <v>0</v>
      </c>
      <c r="H69" s="369">
        <f>+[1]OTCHET!H485+[1]OTCHET!H486+[1]OTCHET!H489+[1]OTCHET!H490+[1]OTCHET!H493+[1]OTCHET!H494+[1]OTCHET!H498</f>
        <v>0</v>
      </c>
      <c r="I69" s="369">
        <f>+[1]OTCHET!I485+[1]OTCHET!I486+[1]OTCHET!I489+[1]OTCHET!I490+[1]OTCHET!I493+[1]OTCHET!I494+[1]OTCHET!I498</f>
        <v>0</v>
      </c>
      <c r="J69" s="370">
        <f>+[1]OTCHET!J485+[1]OTCHET!J486+[1]OTCHET!J489+[1]OTCHET!J490+[1]OTCHET!J493+[1]OTCHET!J494+[1]OTCHET!J498</f>
        <v>0</v>
      </c>
      <c r="K69" s="371" t="e">
        <f>+#REF!+#REF!+#REF!+#REF!+#REF!+#REF!+#REF!</f>
        <v>#REF!</v>
      </c>
      <c r="L69" s="371" t="e">
        <f>+#REF!+#REF!+#REF!+#REF!+#REF!+#REF!+#REF!</f>
        <v>#REF!</v>
      </c>
      <c r="M69" s="371" t="e">
        <f>+#REF!+#REF!+#REF!+#REF!+#REF!+#REF!+#REF!</f>
        <v>#REF!</v>
      </c>
      <c r="N69" s="196"/>
      <c r="O69" s="372" t="s">
        <v>111</v>
      </c>
      <c r="P69" s="373"/>
      <c r="Q69" s="216"/>
      <c r="R69" s="217"/>
      <c r="S69" s="217"/>
      <c r="T69" s="217"/>
      <c r="U69" s="217"/>
      <c r="V69" s="217"/>
      <c r="W69" s="217"/>
      <c r="X69" s="218"/>
      <c r="Y69" s="217"/>
      <c r="Z69" s="217"/>
    </row>
    <row r="70" spans="1:26" ht="15.75" x14ac:dyDescent="0.25">
      <c r="A70" s="365">
        <v>205</v>
      </c>
      <c r="B70" s="374" t="s">
        <v>112</v>
      </c>
      <c r="C70" s="374" t="s">
        <v>113</v>
      </c>
      <c r="D70" s="374"/>
      <c r="E70" s="375">
        <f>+[1]OTCHET!E487+[1]OTCHET!E488+[1]OTCHET!E491+[1]OTCHET!E492+[1]OTCHET!E495+[1]OTCHET!E496+[1]OTCHET!E497+[1]OTCHET!E499</f>
        <v>0</v>
      </c>
      <c r="F70" s="375">
        <f t="shared" si="1"/>
        <v>0</v>
      </c>
      <c r="G70" s="376">
        <f>+[1]OTCHET!G487+[1]OTCHET!G488+[1]OTCHET!G491+[1]OTCHET!G492+[1]OTCHET!G495+[1]OTCHET!G496+[1]OTCHET!G497+[1]OTCHET!G499</f>
        <v>0</v>
      </c>
      <c r="H70" s="377">
        <f>+[1]OTCHET!H487+[1]OTCHET!H488+[1]OTCHET!H491+[1]OTCHET!H492+[1]OTCHET!H495+[1]OTCHET!H496+[1]OTCHET!H497+[1]OTCHET!H499</f>
        <v>0</v>
      </c>
      <c r="I70" s="377">
        <f>+[1]OTCHET!I487+[1]OTCHET!I488+[1]OTCHET!I491+[1]OTCHET!I492+[1]OTCHET!I495+[1]OTCHET!I496+[1]OTCHET!I497+[1]OTCHET!I499</f>
        <v>0</v>
      </c>
      <c r="J70" s="378">
        <f>+[1]OTCHET!J487+[1]OTCHET!J488+[1]OTCHET!J491+[1]OTCHET!J492+[1]OTCHET!J495+[1]OTCHET!J496+[1]OTCHET!J497+[1]OTCHET!J499</f>
        <v>0</v>
      </c>
      <c r="K70" s="371" t="e">
        <f>+#REF!+#REF!+#REF!+#REF!+#REF!+#REF!+#REF!+#REF!</f>
        <v>#REF!</v>
      </c>
      <c r="L70" s="371" t="e">
        <f>+#REF!+#REF!+#REF!+#REF!+#REF!+#REF!+#REF!+#REF!</f>
        <v>#REF!</v>
      </c>
      <c r="M70" s="371" t="e">
        <f>+#REF!+#REF!+#REF!+#REF!+#REF!+#REF!+#REF!+#REF!</f>
        <v>#REF!</v>
      </c>
      <c r="N70" s="196"/>
      <c r="O70" s="379" t="s">
        <v>113</v>
      </c>
      <c r="P70" s="373"/>
      <c r="Q70" s="216"/>
      <c r="R70" s="217"/>
      <c r="S70" s="217"/>
      <c r="T70" s="217"/>
      <c r="U70" s="217"/>
      <c r="V70" s="217"/>
      <c r="W70" s="217"/>
      <c r="X70" s="218"/>
      <c r="Y70" s="217"/>
      <c r="Z70" s="217"/>
    </row>
    <row r="71" spans="1:26" ht="15.75" x14ac:dyDescent="0.25">
      <c r="A71" s="365">
        <v>210</v>
      </c>
      <c r="B71" s="374" t="s">
        <v>114</v>
      </c>
      <c r="C71" s="374" t="s">
        <v>115</v>
      </c>
      <c r="D71" s="374"/>
      <c r="E71" s="375">
        <f>+[1]OTCHET!E500</f>
        <v>0</v>
      </c>
      <c r="F71" s="375">
        <f t="shared" si="1"/>
        <v>0</v>
      </c>
      <c r="G71" s="376">
        <f>+[1]OTCHET!G500</f>
        <v>0</v>
      </c>
      <c r="H71" s="377">
        <f>+[1]OTCHET!H500</f>
        <v>0</v>
      </c>
      <c r="I71" s="377">
        <f>+[1]OTCHET!I500</f>
        <v>0</v>
      </c>
      <c r="J71" s="378">
        <f>+[1]OTCHET!J500</f>
        <v>0</v>
      </c>
      <c r="K71" s="371" t="e">
        <f>+#REF!</f>
        <v>#REF!</v>
      </c>
      <c r="L71" s="371" t="e">
        <f>+#REF!</f>
        <v>#REF!</v>
      </c>
      <c r="M71" s="371" t="e">
        <f>+#REF!</f>
        <v>#REF!</v>
      </c>
      <c r="N71" s="196"/>
      <c r="O71" s="379" t="s">
        <v>115</v>
      </c>
      <c r="P71" s="373"/>
      <c r="Q71" s="216"/>
      <c r="R71" s="217"/>
      <c r="S71" s="217"/>
      <c r="T71" s="217"/>
      <c r="U71" s="217"/>
      <c r="V71" s="217"/>
      <c r="W71" s="217"/>
      <c r="X71" s="218"/>
      <c r="Y71" s="217"/>
      <c r="Z71" s="217"/>
    </row>
    <row r="72" spans="1:26" ht="15.75" x14ac:dyDescent="0.25">
      <c r="A72" s="365">
        <v>215</v>
      </c>
      <c r="B72" s="374" t="s">
        <v>116</v>
      </c>
      <c r="C72" s="374" t="s">
        <v>117</v>
      </c>
      <c r="D72" s="374"/>
      <c r="E72" s="375">
        <f>+[1]OTCHET!E505</f>
        <v>0</v>
      </c>
      <c r="F72" s="375">
        <f t="shared" si="1"/>
        <v>0</v>
      </c>
      <c r="G72" s="376">
        <f>+[1]OTCHET!G505</f>
        <v>0</v>
      </c>
      <c r="H72" s="377">
        <f>+[1]OTCHET!H505</f>
        <v>0</v>
      </c>
      <c r="I72" s="377">
        <f>+[1]OTCHET!I505</f>
        <v>0</v>
      </c>
      <c r="J72" s="378">
        <f>+[1]OTCHET!J505</f>
        <v>0</v>
      </c>
      <c r="K72" s="371" t="e">
        <f>+#REF!</f>
        <v>#REF!</v>
      </c>
      <c r="L72" s="371" t="e">
        <f>+#REF!</f>
        <v>#REF!</v>
      </c>
      <c r="M72" s="371" t="e">
        <f>+#REF!</f>
        <v>#REF!</v>
      </c>
      <c r="N72" s="196"/>
      <c r="O72" s="379" t="s">
        <v>117</v>
      </c>
      <c r="P72" s="373"/>
      <c r="Q72" s="216"/>
      <c r="R72" s="217"/>
      <c r="S72" s="217"/>
      <c r="T72" s="217"/>
      <c r="U72" s="217"/>
      <c r="V72" s="217"/>
      <c r="W72" s="217"/>
      <c r="X72" s="218"/>
      <c r="Y72" s="217"/>
      <c r="Z72" s="217"/>
    </row>
    <row r="73" spans="1:26" ht="15.75" x14ac:dyDescent="0.25">
      <c r="A73" s="365">
        <v>220</v>
      </c>
      <c r="B73" s="374" t="s">
        <v>118</v>
      </c>
      <c r="C73" s="374" t="s">
        <v>119</v>
      </c>
      <c r="D73" s="374"/>
      <c r="E73" s="375">
        <f>+[1]OTCHET!E545</f>
        <v>0</v>
      </c>
      <c r="F73" s="375">
        <f t="shared" si="1"/>
        <v>0</v>
      </c>
      <c r="G73" s="376">
        <f>+[1]OTCHET!G545</f>
        <v>0</v>
      </c>
      <c r="H73" s="377">
        <f>+[1]OTCHET!H545</f>
        <v>0</v>
      </c>
      <c r="I73" s="377">
        <f>+[1]OTCHET!I545</f>
        <v>0</v>
      </c>
      <c r="J73" s="378">
        <f>+[1]OTCHET!J545</f>
        <v>0</v>
      </c>
      <c r="K73" s="371" t="e">
        <f>+#REF!</f>
        <v>#REF!</v>
      </c>
      <c r="L73" s="371" t="e">
        <f>+#REF!</f>
        <v>#REF!</v>
      </c>
      <c r="M73" s="371" t="e">
        <f>+#REF!</f>
        <v>#REF!</v>
      </c>
      <c r="N73" s="196"/>
      <c r="O73" s="379" t="s">
        <v>119</v>
      </c>
      <c r="P73" s="373"/>
      <c r="Q73" s="216"/>
      <c r="R73" s="217"/>
      <c r="S73" s="217"/>
      <c r="T73" s="217"/>
      <c r="U73" s="217"/>
      <c r="V73" s="217"/>
      <c r="W73" s="217"/>
      <c r="X73" s="218"/>
      <c r="Y73" s="217"/>
      <c r="Z73" s="217"/>
    </row>
    <row r="74" spans="1:26" ht="15.75" x14ac:dyDescent="0.25">
      <c r="A74" s="365">
        <v>230</v>
      </c>
      <c r="B74" s="380" t="s">
        <v>120</v>
      </c>
      <c r="C74" s="380" t="s">
        <v>121</v>
      </c>
      <c r="D74" s="380"/>
      <c r="E74" s="375">
        <f>+[1]OTCHET!E584+[1]OTCHET!E585</f>
        <v>0</v>
      </c>
      <c r="F74" s="375">
        <f t="shared" si="1"/>
        <v>0</v>
      </c>
      <c r="G74" s="376">
        <f>+[1]OTCHET!G584+[1]OTCHET!G585</f>
        <v>0</v>
      </c>
      <c r="H74" s="377">
        <f>+[1]OTCHET!H584+[1]OTCHET!H585</f>
        <v>0</v>
      </c>
      <c r="I74" s="377">
        <f>+[1]OTCHET!I584+[1]OTCHET!I585</f>
        <v>0</v>
      </c>
      <c r="J74" s="378">
        <f>+[1]OTCHET!J584+[1]OTCHET!J585</f>
        <v>0</v>
      </c>
      <c r="K74" s="371" t="e">
        <f>+#REF!+#REF!</f>
        <v>#REF!</v>
      </c>
      <c r="L74" s="371" t="e">
        <f>+#REF!+#REF!</f>
        <v>#REF!</v>
      </c>
      <c r="M74" s="371" t="e">
        <f>+#REF!+#REF!</f>
        <v>#REF!</v>
      </c>
      <c r="N74" s="196"/>
      <c r="O74" s="379" t="s">
        <v>121</v>
      </c>
      <c r="P74" s="373"/>
      <c r="Q74" s="216"/>
      <c r="R74" s="217"/>
      <c r="S74" s="217"/>
      <c r="T74" s="217"/>
      <c r="U74" s="217"/>
      <c r="V74" s="217"/>
      <c r="W74" s="217"/>
      <c r="X74" s="218"/>
      <c r="Y74" s="217"/>
      <c r="Z74" s="217"/>
    </row>
    <row r="75" spans="1:26" ht="15.75" x14ac:dyDescent="0.25">
      <c r="A75" s="365">
        <v>235</v>
      </c>
      <c r="B75" s="381" t="s">
        <v>122</v>
      </c>
      <c r="C75" s="381" t="s">
        <v>123</v>
      </c>
      <c r="D75" s="381"/>
      <c r="E75" s="382">
        <f>+[1]OTCHET!E586+[1]OTCHET!E587+[1]OTCHET!E588</f>
        <v>0</v>
      </c>
      <c r="F75" s="382">
        <f t="shared" si="1"/>
        <v>0</v>
      </c>
      <c r="G75" s="383">
        <f>+[1]OTCHET!G586+[1]OTCHET!G587+[1]OTCHET!G588</f>
        <v>0</v>
      </c>
      <c r="H75" s="384">
        <f>+[1]OTCHET!H586+[1]OTCHET!H587+[1]OTCHET!H588</f>
        <v>0</v>
      </c>
      <c r="I75" s="384">
        <f>+[1]OTCHET!I586+[1]OTCHET!I587+[1]OTCHET!I588</f>
        <v>0</v>
      </c>
      <c r="J75" s="385">
        <f>+[1]OTCHET!J586+[1]OTCHET!J587+[1]OTCHET!J588</f>
        <v>0</v>
      </c>
      <c r="K75" s="371" t="e">
        <f>+#REF!+#REF!+#REF!</f>
        <v>#REF!</v>
      </c>
      <c r="L75" s="371" t="e">
        <f>+#REF!+#REF!+#REF!</f>
        <v>#REF!</v>
      </c>
      <c r="M75" s="371" t="e">
        <f>+#REF!+#REF!+#REF!</f>
        <v>#REF!</v>
      </c>
      <c r="N75" s="196"/>
      <c r="O75" s="386" t="s">
        <v>123</v>
      </c>
      <c r="P75" s="373"/>
      <c r="Q75" s="216"/>
      <c r="R75" s="217"/>
      <c r="S75" s="217"/>
      <c r="T75" s="217"/>
      <c r="U75" s="217"/>
      <c r="V75" s="217"/>
      <c r="W75" s="217"/>
      <c r="X75" s="218"/>
      <c r="Y75" s="217"/>
      <c r="Z75" s="217"/>
    </row>
    <row r="76" spans="1:26" ht="15.75" x14ac:dyDescent="0.25">
      <c r="A76" s="365">
        <v>240</v>
      </c>
      <c r="B76" s="248" t="s">
        <v>124</v>
      </c>
      <c r="C76" s="249" t="s">
        <v>125</v>
      </c>
      <c r="D76" s="248"/>
      <c r="E76" s="299">
        <f>[1]OTCHET!E464</f>
        <v>0</v>
      </c>
      <c r="F76" s="299">
        <f t="shared" si="1"/>
        <v>0</v>
      </c>
      <c r="G76" s="300">
        <f>[1]OTCHET!G464</f>
        <v>0</v>
      </c>
      <c r="H76" s="301">
        <f>[1]OTCHET!H464</f>
        <v>0</v>
      </c>
      <c r="I76" s="301">
        <f>[1]OTCHET!I464</f>
        <v>0</v>
      </c>
      <c r="J76" s="302">
        <f>[1]OTCHET!J464</f>
        <v>0</v>
      </c>
      <c r="K76" s="371" t="e">
        <f>#REF!</f>
        <v>#REF!</v>
      </c>
      <c r="L76" s="371" t="e">
        <f>#REF!</f>
        <v>#REF!</v>
      </c>
      <c r="M76" s="371" t="e">
        <f>#REF!</f>
        <v>#REF!</v>
      </c>
      <c r="N76" s="196"/>
      <c r="O76" s="303" t="s">
        <v>125</v>
      </c>
      <c r="P76" s="373"/>
      <c r="Q76" s="216"/>
      <c r="R76" s="217"/>
      <c r="S76" s="217"/>
      <c r="T76" s="217"/>
      <c r="U76" s="217"/>
      <c r="V76" s="217"/>
      <c r="W76" s="217"/>
      <c r="X76" s="218"/>
      <c r="Y76" s="217"/>
      <c r="Z76" s="217"/>
    </row>
    <row r="77" spans="1:26" ht="15.75" x14ac:dyDescent="0.25">
      <c r="A77" s="365">
        <v>245</v>
      </c>
      <c r="B77" s="254" t="s">
        <v>126</v>
      </c>
      <c r="C77" s="119" t="s">
        <v>127</v>
      </c>
      <c r="D77" s="254"/>
      <c r="E77" s="309">
        <f>SUM(E78:E83)</f>
        <v>0</v>
      </c>
      <c r="F77" s="309">
        <f>SUM(F78:F83)</f>
        <v>0</v>
      </c>
      <c r="G77" s="310">
        <f t="shared" ref="G77:M77" si="10">SUM(G78:G83)</f>
        <v>0</v>
      </c>
      <c r="H77" s="311">
        <f>SUM(H78:H83)</f>
        <v>0</v>
      </c>
      <c r="I77" s="311">
        <f>SUM(I78:I83)</f>
        <v>0</v>
      </c>
      <c r="J77" s="312">
        <f>SUM(J78:J83)</f>
        <v>0</v>
      </c>
      <c r="K77" s="387">
        <f t="shared" si="10"/>
        <v>0</v>
      </c>
      <c r="L77" s="387">
        <f t="shared" si="10"/>
        <v>0</v>
      </c>
      <c r="M77" s="387">
        <f t="shared" si="10"/>
        <v>0</v>
      </c>
      <c r="N77" s="196"/>
      <c r="O77" s="313" t="s">
        <v>127</v>
      </c>
      <c r="P77" s="373"/>
      <c r="Q77" s="216"/>
      <c r="R77" s="217"/>
      <c r="S77" s="217"/>
      <c r="T77" s="217"/>
      <c r="U77" s="217"/>
      <c r="V77" s="217"/>
      <c r="W77" s="217"/>
      <c r="X77" s="218"/>
      <c r="Y77" s="217"/>
      <c r="Z77" s="217"/>
    </row>
    <row r="78" spans="1:26" ht="15.75" x14ac:dyDescent="0.25">
      <c r="A78" s="365">
        <v>250</v>
      </c>
      <c r="B78" s="366" t="s">
        <v>128</v>
      </c>
      <c r="C78" s="366" t="s">
        <v>129</v>
      </c>
      <c r="D78" s="366"/>
      <c r="E78" s="367">
        <f>+[1]OTCHET!E469+[1]OTCHET!E472</f>
        <v>0</v>
      </c>
      <c r="F78" s="367">
        <f t="shared" si="1"/>
        <v>0</v>
      </c>
      <c r="G78" s="368">
        <f>+[1]OTCHET!G469+[1]OTCHET!G472</f>
        <v>0</v>
      </c>
      <c r="H78" s="369">
        <f>+[1]OTCHET!H469+[1]OTCHET!H472</f>
        <v>0</v>
      </c>
      <c r="I78" s="369">
        <f>+[1]OTCHET!I469+[1]OTCHET!I472</f>
        <v>0</v>
      </c>
      <c r="J78" s="370">
        <f>+[1]OTCHET!J469+[1]OTCHET!J472</f>
        <v>0</v>
      </c>
      <c r="K78" s="387"/>
      <c r="L78" s="387"/>
      <c r="M78" s="387"/>
      <c r="N78" s="196"/>
      <c r="O78" s="372" t="s">
        <v>129</v>
      </c>
      <c r="P78" s="373"/>
      <c r="Q78" s="216"/>
      <c r="R78" s="217"/>
      <c r="S78" s="217"/>
      <c r="T78" s="217"/>
      <c r="U78" s="217"/>
      <c r="V78" s="217"/>
      <c r="W78" s="217"/>
      <c r="X78" s="218"/>
      <c r="Y78" s="217"/>
      <c r="Z78" s="217"/>
    </row>
    <row r="79" spans="1:26" ht="15.75" x14ac:dyDescent="0.25">
      <c r="A79" s="365">
        <v>260</v>
      </c>
      <c r="B79" s="374" t="s">
        <v>130</v>
      </c>
      <c r="C79" s="374" t="s">
        <v>131</v>
      </c>
      <c r="D79" s="374"/>
      <c r="E79" s="375">
        <f>+[1]OTCHET!E470+[1]OTCHET!E473</f>
        <v>0</v>
      </c>
      <c r="F79" s="375">
        <f t="shared" si="1"/>
        <v>0</v>
      </c>
      <c r="G79" s="376">
        <f>+[1]OTCHET!G470+[1]OTCHET!G473</f>
        <v>0</v>
      </c>
      <c r="H79" s="377">
        <f>+[1]OTCHET!H470+[1]OTCHET!H473</f>
        <v>0</v>
      </c>
      <c r="I79" s="377">
        <f>+[1]OTCHET!I470+[1]OTCHET!I473</f>
        <v>0</v>
      </c>
      <c r="J79" s="378">
        <f>+[1]OTCHET!J470+[1]OTCHET!J473</f>
        <v>0</v>
      </c>
      <c r="K79" s="387"/>
      <c r="L79" s="387"/>
      <c r="M79" s="387"/>
      <c r="N79" s="196"/>
      <c r="O79" s="379" t="s">
        <v>131</v>
      </c>
      <c r="P79" s="373"/>
      <c r="Q79" s="216"/>
      <c r="R79" s="217"/>
      <c r="S79" s="217"/>
      <c r="T79" s="217"/>
      <c r="U79" s="217"/>
      <c r="V79" s="217"/>
      <c r="W79" s="217"/>
      <c r="X79" s="218"/>
      <c r="Y79" s="217"/>
      <c r="Z79" s="217"/>
    </row>
    <row r="80" spans="1:26" ht="15.75" x14ac:dyDescent="0.25">
      <c r="A80" s="365">
        <v>265</v>
      </c>
      <c r="B80" s="374" t="s">
        <v>132</v>
      </c>
      <c r="C80" s="374" t="s">
        <v>133</v>
      </c>
      <c r="D80" s="374"/>
      <c r="E80" s="375">
        <f>[1]OTCHET!E474</f>
        <v>0</v>
      </c>
      <c r="F80" s="375">
        <f t="shared" si="1"/>
        <v>0</v>
      </c>
      <c r="G80" s="376">
        <f>[1]OTCHET!G474</f>
        <v>0</v>
      </c>
      <c r="H80" s="377">
        <f>[1]OTCHET!H474</f>
        <v>0</v>
      </c>
      <c r="I80" s="377">
        <f>[1]OTCHET!I474</f>
        <v>0</v>
      </c>
      <c r="J80" s="378">
        <f>[1]OTCHET!J474</f>
        <v>0</v>
      </c>
      <c r="K80" s="387"/>
      <c r="L80" s="387"/>
      <c r="M80" s="387"/>
      <c r="N80" s="196"/>
      <c r="O80" s="379" t="s">
        <v>133</v>
      </c>
      <c r="P80" s="373"/>
      <c r="Q80" s="216"/>
      <c r="R80" s="217"/>
      <c r="S80" s="217"/>
      <c r="T80" s="217"/>
      <c r="U80" s="217"/>
      <c r="V80" s="217"/>
      <c r="W80" s="217"/>
      <c r="X80" s="218"/>
      <c r="Y80" s="217"/>
      <c r="Z80" s="217"/>
    </row>
    <row r="81" spans="1:26" ht="15.75" hidden="1" customHeight="1" x14ac:dyDescent="0.25">
      <c r="A81" s="365"/>
      <c r="B81" s="374"/>
      <c r="C81" s="374"/>
      <c r="D81" s="374"/>
      <c r="E81" s="375"/>
      <c r="F81" s="375">
        <f t="shared" si="1"/>
        <v>0</v>
      </c>
      <c r="G81" s="376"/>
      <c r="H81" s="377"/>
      <c r="I81" s="377"/>
      <c r="J81" s="378"/>
      <c r="K81" s="387"/>
      <c r="L81" s="387"/>
      <c r="M81" s="387"/>
      <c r="N81" s="196"/>
      <c r="O81" s="379"/>
      <c r="P81" s="373"/>
      <c r="Q81" s="216"/>
      <c r="R81" s="217"/>
      <c r="S81" s="217"/>
      <c r="T81" s="217"/>
      <c r="U81" s="217"/>
      <c r="V81" s="217"/>
      <c r="W81" s="217"/>
      <c r="X81" s="218"/>
      <c r="Y81" s="217"/>
      <c r="Z81" s="217"/>
    </row>
    <row r="82" spans="1:26" ht="15.75" x14ac:dyDescent="0.25">
      <c r="A82" s="365">
        <v>270</v>
      </c>
      <c r="B82" s="374" t="s">
        <v>134</v>
      </c>
      <c r="C82" s="374" t="s">
        <v>135</v>
      </c>
      <c r="D82" s="374"/>
      <c r="E82" s="375">
        <f>+[1]OTCHET!E482</f>
        <v>0</v>
      </c>
      <c r="F82" s="375">
        <f t="shared" si="1"/>
        <v>0</v>
      </c>
      <c r="G82" s="376">
        <f>+[1]OTCHET!G482</f>
        <v>0</v>
      </c>
      <c r="H82" s="377">
        <f>+[1]OTCHET!H482</f>
        <v>0</v>
      </c>
      <c r="I82" s="377">
        <f>+[1]OTCHET!I482</f>
        <v>0</v>
      </c>
      <c r="J82" s="378">
        <f>+[1]OTCHET!J482</f>
        <v>0</v>
      </c>
      <c r="K82" s="387"/>
      <c r="L82" s="387"/>
      <c r="M82" s="387"/>
      <c r="N82" s="196"/>
      <c r="O82" s="379" t="s">
        <v>135</v>
      </c>
      <c r="P82" s="373"/>
      <c r="Q82" s="216"/>
      <c r="R82" s="217"/>
      <c r="S82" s="217"/>
      <c r="T82" s="217"/>
      <c r="U82" s="217"/>
      <c r="V82" s="217"/>
      <c r="W82" s="217"/>
      <c r="X82" s="218"/>
      <c r="Y82" s="217"/>
      <c r="Z82" s="217"/>
    </row>
    <row r="83" spans="1:26" ht="15.75" x14ac:dyDescent="0.25">
      <c r="A83" s="365">
        <v>275</v>
      </c>
      <c r="B83" s="388" t="s">
        <v>136</v>
      </c>
      <c r="C83" s="388" t="s">
        <v>137</v>
      </c>
      <c r="D83" s="388"/>
      <c r="E83" s="382">
        <f>+[1]OTCHET!E483</f>
        <v>0</v>
      </c>
      <c r="F83" s="382">
        <f t="shared" si="1"/>
        <v>0</v>
      </c>
      <c r="G83" s="383">
        <f>+[1]OTCHET!G483</f>
        <v>0</v>
      </c>
      <c r="H83" s="384">
        <f>+[1]OTCHET!H483</f>
        <v>0</v>
      </c>
      <c r="I83" s="384">
        <f>+[1]OTCHET!I483</f>
        <v>0</v>
      </c>
      <c r="J83" s="385">
        <f>+[1]OTCHET!J483</f>
        <v>0</v>
      </c>
      <c r="K83" s="387"/>
      <c r="L83" s="387"/>
      <c r="M83" s="387"/>
      <c r="N83" s="196"/>
      <c r="O83" s="386" t="s">
        <v>137</v>
      </c>
      <c r="P83" s="373"/>
      <c r="Q83" s="216"/>
      <c r="R83" s="217"/>
      <c r="S83" s="217"/>
      <c r="T83" s="217"/>
      <c r="U83" s="217"/>
      <c r="V83" s="217"/>
      <c r="W83" s="217"/>
      <c r="X83" s="218"/>
      <c r="Y83" s="217"/>
      <c r="Z83" s="217"/>
    </row>
    <row r="84" spans="1:26" ht="15.75" x14ac:dyDescent="0.25">
      <c r="A84" s="365">
        <v>280</v>
      </c>
      <c r="B84" s="248" t="s">
        <v>138</v>
      </c>
      <c r="C84" s="249" t="s">
        <v>139</v>
      </c>
      <c r="D84" s="248"/>
      <c r="E84" s="299">
        <f>[1]OTCHET!E538</f>
        <v>0</v>
      </c>
      <c r="F84" s="299">
        <f t="shared" si="1"/>
        <v>0</v>
      </c>
      <c r="G84" s="300">
        <f>[1]OTCHET!G538</f>
        <v>0</v>
      </c>
      <c r="H84" s="301">
        <f>[1]OTCHET!H538</f>
        <v>0</v>
      </c>
      <c r="I84" s="301">
        <f>[1]OTCHET!I538</f>
        <v>0</v>
      </c>
      <c r="J84" s="302">
        <f>[1]OTCHET!J538</f>
        <v>0</v>
      </c>
      <c r="K84" s="387"/>
      <c r="L84" s="387"/>
      <c r="M84" s="387"/>
      <c r="N84" s="196"/>
      <c r="O84" s="303" t="s">
        <v>139</v>
      </c>
      <c r="P84" s="373"/>
      <c r="Q84" s="216"/>
      <c r="R84" s="217"/>
      <c r="S84" s="217"/>
      <c r="T84" s="217"/>
      <c r="U84" s="217"/>
      <c r="V84" s="217"/>
      <c r="W84" s="217"/>
      <c r="X84" s="218"/>
      <c r="Y84" s="217"/>
      <c r="Z84" s="217"/>
    </row>
    <row r="85" spans="1:26" ht="15.75" x14ac:dyDescent="0.25">
      <c r="A85" s="365">
        <v>285</v>
      </c>
      <c r="B85" s="263" t="s">
        <v>140</v>
      </c>
      <c r="C85" s="262" t="s">
        <v>141</v>
      </c>
      <c r="D85" s="263"/>
      <c r="E85" s="304">
        <f>[1]OTCHET!E539</f>
        <v>0</v>
      </c>
      <c r="F85" s="304">
        <f t="shared" si="1"/>
        <v>0</v>
      </c>
      <c r="G85" s="305">
        <f>[1]OTCHET!G539</f>
        <v>0</v>
      </c>
      <c r="H85" s="306">
        <f>[1]OTCHET!H539</f>
        <v>0</v>
      </c>
      <c r="I85" s="306">
        <f>[1]OTCHET!I539</f>
        <v>0</v>
      </c>
      <c r="J85" s="307">
        <f>[1]OTCHET!J539</f>
        <v>0</v>
      </c>
      <c r="K85" s="387"/>
      <c r="L85" s="387"/>
      <c r="M85" s="387"/>
      <c r="N85" s="196"/>
      <c r="O85" s="308" t="s">
        <v>141</v>
      </c>
      <c r="P85" s="373"/>
      <c r="Q85" s="216"/>
      <c r="R85" s="217"/>
      <c r="S85" s="217"/>
      <c r="T85" s="217"/>
      <c r="U85" s="217"/>
      <c r="V85" s="217"/>
      <c r="W85" s="217"/>
      <c r="X85" s="218"/>
      <c r="Y85" s="217"/>
      <c r="Z85" s="217"/>
    </row>
    <row r="86" spans="1:26" ht="15.75" x14ac:dyDescent="0.25">
      <c r="A86" s="365">
        <v>290</v>
      </c>
      <c r="B86" s="254" t="s">
        <v>142</v>
      </c>
      <c r="C86" s="119" t="s">
        <v>143</v>
      </c>
      <c r="D86" s="254"/>
      <c r="E86" s="309">
        <f>+E87+E88</f>
        <v>0</v>
      </c>
      <c r="F86" s="309">
        <f>+F87+F88</f>
        <v>100498</v>
      </c>
      <c r="G86" s="310">
        <f t="shared" ref="G86:M86" si="11">+G87+G88</f>
        <v>83857</v>
      </c>
      <c r="H86" s="311">
        <f>+H87+H88</f>
        <v>20359</v>
      </c>
      <c r="I86" s="311">
        <f>+I87+I88</f>
        <v>-133</v>
      </c>
      <c r="J86" s="312">
        <f>+J87+J88</f>
        <v>-3585</v>
      </c>
      <c r="K86" s="387">
        <f t="shared" si="11"/>
        <v>0</v>
      </c>
      <c r="L86" s="387">
        <f t="shared" si="11"/>
        <v>0</v>
      </c>
      <c r="M86" s="387">
        <f t="shared" si="11"/>
        <v>0</v>
      </c>
      <c r="N86" s="196"/>
      <c r="O86" s="313" t="s">
        <v>143</v>
      </c>
      <c r="P86" s="373"/>
      <c r="Q86" s="216"/>
      <c r="R86" s="217"/>
      <c r="S86" s="217"/>
      <c r="T86" s="217"/>
      <c r="U86" s="217"/>
      <c r="V86" s="217"/>
      <c r="W86" s="217"/>
      <c r="X86" s="218"/>
      <c r="Y86" s="217"/>
      <c r="Z86" s="217"/>
    </row>
    <row r="87" spans="1:26" ht="15.75" x14ac:dyDescent="0.25">
      <c r="A87" s="365">
        <v>295</v>
      </c>
      <c r="B87" s="366" t="s">
        <v>144</v>
      </c>
      <c r="C87" s="366" t="s">
        <v>145</v>
      </c>
      <c r="D87" s="389"/>
      <c r="E87" s="367">
        <f>+[1]OTCHET!E506+[1]OTCHET!E515+[1]OTCHET!E519+[1]OTCHET!E546</f>
        <v>0</v>
      </c>
      <c r="F87" s="367">
        <f t="shared" si="1"/>
        <v>0</v>
      </c>
      <c r="G87" s="368">
        <f>+[1]OTCHET!G506+[1]OTCHET!G515+[1]OTCHET!G519+[1]OTCHET!G546</f>
        <v>0</v>
      </c>
      <c r="H87" s="369">
        <f>+[1]OTCHET!H506+[1]OTCHET!H515+[1]OTCHET!H519+[1]OTCHET!H546</f>
        <v>0</v>
      </c>
      <c r="I87" s="369">
        <f>+[1]OTCHET!I506+[1]OTCHET!I515+[1]OTCHET!I519+[1]OTCHET!I546</f>
        <v>0</v>
      </c>
      <c r="J87" s="370">
        <f>+[1]OTCHET!J506+[1]OTCHET!J515+[1]OTCHET!J519+[1]OTCHET!J546</f>
        <v>0</v>
      </c>
      <c r="K87" s="387"/>
      <c r="L87" s="387"/>
      <c r="M87" s="387"/>
      <c r="N87" s="196"/>
      <c r="O87" s="372" t="s">
        <v>145</v>
      </c>
      <c r="P87" s="373"/>
      <c r="Q87" s="216"/>
      <c r="R87" s="217"/>
      <c r="S87" s="217"/>
      <c r="T87" s="217"/>
      <c r="U87" s="217"/>
      <c r="V87" s="217"/>
      <c r="W87" s="217"/>
      <c r="X87" s="218"/>
      <c r="Y87" s="217"/>
      <c r="Z87" s="217"/>
    </row>
    <row r="88" spans="1:26" ht="15.75" x14ac:dyDescent="0.25">
      <c r="A88" s="365">
        <v>300</v>
      </c>
      <c r="B88" s="388" t="s">
        <v>146</v>
      </c>
      <c r="C88" s="388" t="s">
        <v>147</v>
      </c>
      <c r="D88" s="390"/>
      <c r="E88" s="382">
        <f>+[1]OTCHET!E524+[1]OTCHET!E527+[1]OTCHET!E547</f>
        <v>0</v>
      </c>
      <c r="F88" s="382">
        <f t="shared" si="1"/>
        <v>100498</v>
      </c>
      <c r="G88" s="383">
        <f>+[1]OTCHET!G524+[1]OTCHET!G527+[1]OTCHET!G547</f>
        <v>83857</v>
      </c>
      <c r="H88" s="384">
        <f>+[1]OTCHET!H524+[1]OTCHET!H527+[1]OTCHET!H547</f>
        <v>20359</v>
      </c>
      <c r="I88" s="384">
        <f>+[1]OTCHET!I524+[1]OTCHET!I527+[1]OTCHET!I547</f>
        <v>-133</v>
      </c>
      <c r="J88" s="385">
        <f>+[1]OTCHET!J524+[1]OTCHET!J527+[1]OTCHET!J547</f>
        <v>-3585</v>
      </c>
      <c r="K88" s="387"/>
      <c r="L88" s="387"/>
      <c r="M88" s="387"/>
      <c r="N88" s="196"/>
      <c r="O88" s="386" t="s">
        <v>147</v>
      </c>
      <c r="P88" s="373"/>
      <c r="Q88" s="216"/>
      <c r="R88" s="217"/>
      <c r="S88" s="217"/>
      <c r="T88" s="217"/>
      <c r="U88" s="217"/>
      <c r="V88" s="217"/>
      <c r="W88" s="217"/>
      <c r="X88" s="218"/>
      <c r="Y88" s="217"/>
      <c r="Z88" s="217"/>
    </row>
    <row r="89" spans="1:26" ht="15.75" x14ac:dyDescent="0.25">
      <c r="A89" s="365">
        <v>310</v>
      </c>
      <c r="B89" s="248" t="s">
        <v>148</v>
      </c>
      <c r="C89" s="249" t="s">
        <v>149</v>
      </c>
      <c r="D89" s="391"/>
      <c r="E89" s="299">
        <f>[1]OTCHET!E534</f>
        <v>0</v>
      </c>
      <c r="F89" s="299">
        <f t="shared" ref="F89:F96" si="12">+G89+H89+I89+J89</f>
        <v>-101198</v>
      </c>
      <c r="G89" s="300">
        <f>[1]OTCHET!G534</f>
        <v>9464087</v>
      </c>
      <c r="H89" s="301">
        <f>[1]OTCHET!H534</f>
        <v>0</v>
      </c>
      <c r="I89" s="301">
        <f>[1]OTCHET!I534</f>
        <v>0</v>
      </c>
      <c r="J89" s="302">
        <f>[1]OTCHET!J534</f>
        <v>-9565285</v>
      </c>
      <c r="K89" s="387"/>
      <c r="L89" s="387"/>
      <c r="M89" s="387"/>
      <c r="N89" s="196"/>
      <c r="O89" s="303" t="s">
        <v>149</v>
      </c>
      <c r="P89" s="373"/>
      <c r="Q89" s="216"/>
      <c r="R89" s="217"/>
      <c r="S89" s="217"/>
      <c r="T89" s="217"/>
      <c r="U89" s="217"/>
      <c r="V89" s="217"/>
      <c r="W89" s="217"/>
      <c r="X89" s="218"/>
      <c r="Y89" s="217"/>
      <c r="Z89" s="217"/>
    </row>
    <row r="90" spans="1:26" ht="15.75" x14ac:dyDescent="0.25">
      <c r="A90" s="365">
        <v>320</v>
      </c>
      <c r="B90" s="263" t="s">
        <v>150</v>
      </c>
      <c r="C90" s="262" t="s">
        <v>151</v>
      </c>
      <c r="D90" s="263"/>
      <c r="E90" s="304">
        <f>+[1]OTCHET!E570+[1]OTCHET!E571+[1]OTCHET!E572+[1]OTCHET!E573+[1]OTCHET!E574+[1]OTCHET!E575</f>
        <v>0</v>
      </c>
      <c r="F90" s="304">
        <f t="shared" si="12"/>
        <v>3005505</v>
      </c>
      <c r="G90" s="305">
        <f>+[1]OTCHET!G570+[1]OTCHET!G571+[1]OTCHET!G572+[1]OTCHET!G573+[1]OTCHET!G574+[1]OTCHET!G575</f>
        <v>0</v>
      </c>
      <c r="H90" s="306">
        <f>+[1]OTCHET!H570+[1]OTCHET!H571+[1]OTCHET!H572+[1]OTCHET!H573+[1]OTCHET!H574+[1]OTCHET!H575</f>
        <v>3005505</v>
      </c>
      <c r="I90" s="306">
        <f>+[1]OTCHET!I570+[1]OTCHET!I571+[1]OTCHET!I572+[1]OTCHET!I573+[1]OTCHET!I574+[1]OTCHET!I575</f>
        <v>0</v>
      </c>
      <c r="J90" s="307">
        <f>+[1]OTCHET!J570+[1]OTCHET!J571+[1]OTCHET!J572+[1]OTCHET!J573+[1]OTCHET!J574+[1]OTCHET!J575</f>
        <v>0</v>
      </c>
      <c r="K90" s="387"/>
      <c r="L90" s="387"/>
      <c r="M90" s="387"/>
      <c r="N90" s="196"/>
      <c r="O90" s="308" t="s">
        <v>151</v>
      </c>
      <c r="P90" s="373"/>
      <c r="Q90" s="216"/>
      <c r="R90" s="217"/>
      <c r="S90" s="217"/>
      <c r="T90" s="217"/>
      <c r="U90" s="217"/>
      <c r="V90" s="217"/>
      <c r="W90" s="217"/>
      <c r="X90" s="218"/>
      <c r="Y90" s="217"/>
      <c r="Z90" s="217"/>
    </row>
    <row r="91" spans="1:26" ht="15.75" x14ac:dyDescent="0.25">
      <c r="A91" s="365">
        <v>330</v>
      </c>
      <c r="B91" s="392" t="s">
        <v>152</v>
      </c>
      <c r="C91" s="392" t="s">
        <v>153</v>
      </c>
      <c r="D91" s="392"/>
      <c r="E91" s="168">
        <f>+[1]OTCHET!E576+[1]OTCHET!E577+[1]OTCHET!E578+[1]OTCHET!E579+[1]OTCHET!E580+[1]OTCHET!E581+[1]OTCHET!E582</f>
        <v>0</v>
      </c>
      <c r="F91" s="168">
        <f t="shared" si="12"/>
        <v>-33699038</v>
      </c>
      <c r="G91" s="169">
        <f>+[1]OTCHET!G576+[1]OTCHET!G577+[1]OTCHET!G578+[1]OTCHET!G579+[1]OTCHET!G580+[1]OTCHET!G581+[1]OTCHET!G582</f>
        <v>-577245</v>
      </c>
      <c r="H91" s="170">
        <f>+[1]OTCHET!H576+[1]OTCHET!H577+[1]OTCHET!H578+[1]OTCHET!H579+[1]OTCHET!H580+[1]OTCHET!H581+[1]OTCHET!H582</f>
        <v>-33051524</v>
      </c>
      <c r="I91" s="170">
        <f>+[1]OTCHET!I576+[1]OTCHET!I577+[1]OTCHET!I578+[1]OTCHET!I579+[1]OTCHET!I580+[1]OTCHET!I581+[1]OTCHET!I582</f>
        <v>-70269</v>
      </c>
      <c r="J91" s="171">
        <f>+[1]OTCHET!J576+[1]OTCHET!J577+[1]OTCHET!J578+[1]OTCHET!J579+[1]OTCHET!J580+[1]OTCHET!J581+[1]OTCHET!J582</f>
        <v>0</v>
      </c>
      <c r="K91" s="393"/>
      <c r="L91" s="393"/>
      <c r="M91" s="393"/>
      <c r="N91" s="196"/>
      <c r="O91" s="172" t="s">
        <v>153</v>
      </c>
      <c r="P91" s="373"/>
      <c r="Q91" s="216"/>
      <c r="R91" s="217"/>
      <c r="S91" s="217"/>
      <c r="T91" s="217"/>
      <c r="U91" s="217"/>
      <c r="V91" s="217"/>
      <c r="W91" s="217"/>
      <c r="X91" s="218"/>
      <c r="Y91" s="217"/>
      <c r="Z91" s="217"/>
    </row>
    <row r="92" spans="1:26" ht="15.75" x14ac:dyDescent="0.25">
      <c r="A92" s="365">
        <v>335</v>
      </c>
      <c r="B92" s="262" t="s">
        <v>154</v>
      </c>
      <c r="C92" s="262" t="s">
        <v>155</v>
      </c>
      <c r="D92" s="392"/>
      <c r="E92" s="168">
        <f>+[1]OTCHET!E583</f>
        <v>0</v>
      </c>
      <c r="F92" s="168">
        <f t="shared" si="12"/>
        <v>-8</v>
      </c>
      <c r="G92" s="169">
        <f>+[1]OTCHET!G583</f>
        <v>0</v>
      </c>
      <c r="H92" s="170">
        <f>+[1]OTCHET!H583</f>
        <v>0</v>
      </c>
      <c r="I92" s="170">
        <f>+[1]OTCHET!I583</f>
        <v>-8</v>
      </c>
      <c r="J92" s="171">
        <f>+[1]OTCHET!J583</f>
        <v>0</v>
      </c>
      <c r="K92" s="393"/>
      <c r="L92" s="393"/>
      <c r="M92" s="393"/>
      <c r="N92" s="196"/>
      <c r="O92" s="172" t="s">
        <v>155</v>
      </c>
      <c r="P92" s="373"/>
      <c r="Q92" s="216"/>
      <c r="R92" s="217"/>
      <c r="S92" s="217"/>
      <c r="T92" s="217"/>
      <c r="U92" s="217"/>
      <c r="V92" s="217"/>
      <c r="W92" s="217"/>
      <c r="X92" s="218"/>
      <c r="Y92" s="217"/>
      <c r="Z92" s="217"/>
    </row>
    <row r="93" spans="1:26" ht="15.75" x14ac:dyDescent="0.25">
      <c r="A93" s="365">
        <v>340</v>
      </c>
      <c r="B93" s="262" t="s">
        <v>156</v>
      </c>
      <c r="C93" s="262" t="s">
        <v>157</v>
      </c>
      <c r="D93" s="262"/>
      <c r="E93" s="168">
        <f>+[1]OTCHET!E590+[1]OTCHET!E591</f>
        <v>0</v>
      </c>
      <c r="F93" s="168">
        <f t="shared" si="12"/>
        <v>0</v>
      </c>
      <c r="G93" s="169">
        <f>+[1]OTCHET!G590+[1]OTCHET!G591</f>
        <v>0</v>
      </c>
      <c r="H93" s="170">
        <f>+[1]OTCHET!H590+[1]OTCHET!H591</f>
        <v>0</v>
      </c>
      <c r="I93" s="170">
        <f>+[1]OTCHET!I590+[1]OTCHET!I591</f>
        <v>0</v>
      </c>
      <c r="J93" s="171">
        <f>+[1]OTCHET!J590+[1]OTCHET!J591</f>
        <v>0</v>
      </c>
      <c r="K93" s="393"/>
      <c r="L93" s="393"/>
      <c r="M93" s="393"/>
      <c r="N93" s="196"/>
      <c r="O93" s="172" t="s">
        <v>157</v>
      </c>
      <c r="P93" s="373"/>
      <c r="Q93" s="216"/>
      <c r="R93" s="217"/>
      <c r="S93" s="217"/>
      <c r="T93" s="217"/>
      <c r="U93" s="217"/>
      <c r="V93" s="217"/>
      <c r="W93" s="217"/>
      <c r="X93" s="218"/>
      <c r="Y93" s="217"/>
      <c r="Z93" s="217"/>
    </row>
    <row r="94" spans="1:26" ht="15.75" x14ac:dyDescent="0.25">
      <c r="A94" s="365">
        <v>345</v>
      </c>
      <c r="B94" s="262" t="s">
        <v>158</v>
      </c>
      <c r="C94" s="392" t="s">
        <v>159</v>
      </c>
      <c r="D94" s="262"/>
      <c r="E94" s="168">
        <f>+[1]OTCHET!E592+[1]OTCHET!E593</f>
        <v>0</v>
      </c>
      <c r="F94" s="168">
        <f t="shared" si="12"/>
        <v>-4507</v>
      </c>
      <c r="G94" s="169">
        <f>+[1]OTCHET!G592+[1]OTCHET!G593</f>
        <v>-4507</v>
      </c>
      <c r="H94" s="170">
        <f>+[1]OTCHET!H592+[1]OTCHET!H593</f>
        <v>0</v>
      </c>
      <c r="I94" s="170">
        <f>+[1]OTCHET!I592+[1]OTCHET!I593</f>
        <v>0</v>
      </c>
      <c r="J94" s="171">
        <f>+[1]OTCHET!J592+[1]OTCHET!J593</f>
        <v>0</v>
      </c>
      <c r="K94" s="393"/>
      <c r="L94" s="393"/>
      <c r="M94" s="393"/>
      <c r="N94" s="196"/>
      <c r="O94" s="172" t="s">
        <v>159</v>
      </c>
      <c r="P94" s="373"/>
      <c r="Q94" s="216"/>
      <c r="R94" s="217"/>
      <c r="S94" s="217"/>
      <c r="T94" s="217"/>
      <c r="U94" s="217"/>
      <c r="V94" s="217"/>
      <c r="W94" s="217"/>
      <c r="X94" s="218"/>
      <c r="Y94" s="217"/>
      <c r="Z94" s="217"/>
    </row>
    <row r="95" spans="1:26" ht="15.75" x14ac:dyDescent="0.25">
      <c r="A95" s="365">
        <v>350</v>
      </c>
      <c r="B95" s="119" t="s">
        <v>160</v>
      </c>
      <c r="C95" s="119" t="s">
        <v>161</v>
      </c>
      <c r="D95" s="119"/>
      <c r="E95" s="120">
        <f>[1]OTCHET!E594</f>
        <v>0</v>
      </c>
      <c r="F95" s="120">
        <f t="shared" si="12"/>
        <v>0</v>
      </c>
      <c r="G95" s="121">
        <f>[1]OTCHET!G594</f>
        <v>3525</v>
      </c>
      <c r="H95" s="122">
        <f>[1]OTCHET!H594</f>
        <v>-130188</v>
      </c>
      <c r="I95" s="122">
        <f>[1]OTCHET!I594</f>
        <v>126663</v>
      </c>
      <c r="J95" s="123">
        <f>[1]OTCHET!J594</f>
        <v>0</v>
      </c>
      <c r="K95" s="393"/>
      <c r="L95" s="393"/>
      <c r="M95" s="393"/>
      <c r="N95" s="196"/>
      <c r="O95" s="125" t="s">
        <v>161</v>
      </c>
      <c r="P95" s="373"/>
      <c r="Q95" s="216"/>
      <c r="R95" s="217"/>
      <c r="S95" s="217"/>
      <c r="T95" s="217"/>
      <c r="U95" s="217"/>
      <c r="V95" s="217"/>
      <c r="W95" s="217"/>
      <c r="X95" s="218"/>
      <c r="Y95" s="217"/>
      <c r="Z95" s="217"/>
    </row>
    <row r="96" spans="1:26" ht="16.5" thickBot="1" x14ac:dyDescent="0.3">
      <c r="A96" s="394">
        <v>355</v>
      </c>
      <c r="B96" s="395" t="s">
        <v>162</v>
      </c>
      <c r="C96" s="395" t="s">
        <v>163</v>
      </c>
      <c r="D96" s="395"/>
      <c r="E96" s="396">
        <f>+[1]OTCHET!E597</f>
        <v>0</v>
      </c>
      <c r="F96" s="396">
        <f t="shared" si="12"/>
        <v>0</v>
      </c>
      <c r="G96" s="397">
        <f>+[1]OTCHET!G597</f>
        <v>68120</v>
      </c>
      <c r="H96" s="398">
        <f>+[1]OTCHET!H597</f>
        <v>-130188</v>
      </c>
      <c r="I96" s="398">
        <f>+[1]OTCHET!I597</f>
        <v>62068</v>
      </c>
      <c r="J96" s="399">
        <f>+[1]OTCHET!J597</f>
        <v>0</v>
      </c>
      <c r="K96" s="400"/>
      <c r="L96" s="400"/>
      <c r="M96" s="400"/>
      <c r="N96" s="196"/>
      <c r="O96" s="401" t="s">
        <v>163</v>
      </c>
      <c r="P96" s="402"/>
      <c r="Q96" s="216"/>
      <c r="R96" s="217"/>
      <c r="S96" s="217"/>
      <c r="T96" s="217"/>
      <c r="U96" s="217"/>
      <c r="V96" s="217"/>
      <c r="W96" s="217"/>
      <c r="X96" s="218"/>
      <c r="Y96" s="217"/>
      <c r="Z96" s="217"/>
    </row>
    <row r="97" spans="2:26" ht="16.5" hidden="1" thickBot="1" x14ac:dyDescent="0.3">
      <c r="B97" s="403" t="s">
        <v>164</v>
      </c>
      <c r="C97" s="403"/>
      <c r="D97" s="403"/>
      <c r="E97" s="404"/>
      <c r="F97" s="404"/>
      <c r="G97" s="404"/>
      <c r="H97" s="404"/>
      <c r="I97" s="404"/>
      <c r="J97" s="404"/>
      <c r="K97" s="106"/>
      <c r="L97" s="106"/>
      <c r="M97" s="106"/>
      <c r="N97" s="405"/>
      <c r="O97" s="403"/>
      <c r="P97" s="215"/>
      <c r="Q97" s="216"/>
      <c r="R97" s="217"/>
      <c r="S97" s="217"/>
      <c r="T97" s="217"/>
      <c r="U97" s="217"/>
      <c r="V97" s="217"/>
      <c r="W97" s="217"/>
      <c r="X97" s="218"/>
      <c r="Y97" s="217"/>
      <c r="Z97" s="217"/>
    </row>
    <row r="98" spans="2:26" ht="16.5" hidden="1" thickBot="1" x14ac:dyDescent="0.3">
      <c r="B98" s="403" t="s">
        <v>165</v>
      </c>
      <c r="C98" s="403"/>
      <c r="D98" s="403"/>
      <c r="E98" s="404"/>
      <c r="F98" s="404"/>
      <c r="G98" s="404"/>
      <c r="H98" s="404"/>
      <c r="I98" s="404"/>
      <c r="J98" s="404"/>
      <c r="K98" s="106"/>
      <c r="L98" s="106"/>
      <c r="M98" s="106"/>
      <c r="N98" s="405"/>
      <c r="O98" s="403"/>
      <c r="P98" s="215"/>
      <c r="Q98" s="216"/>
      <c r="R98" s="217"/>
      <c r="S98" s="217"/>
      <c r="T98" s="217"/>
      <c r="U98" s="217"/>
      <c r="V98" s="217"/>
      <c r="W98" s="217"/>
      <c r="X98" s="218"/>
      <c r="Y98" s="217"/>
      <c r="Z98" s="217"/>
    </row>
    <row r="99" spans="2:26" ht="16.5" hidden="1" thickBot="1" x14ac:dyDescent="0.3">
      <c r="B99" s="403" t="s">
        <v>166</v>
      </c>
      <c r="C99" s="403"/>
      <c r="D99" s="403"/>
      <c r="E99" s="404"/>
      <c r="F99" s="404"/>
      <c r="G99" s="404"/>
      <c r="H99" s="404"/>
      <c r="I99" s="404"/>
      <c r="J99" s="406"/>
      <c r="K99" s="407"/>
      <c r="L99" s="407"/>
      <c r="M99" s="407"/>
      <c r="N99" s="405"/>
      <c r="O99" s="403"/>
      <c r="P99" s="215"/>
      <c r="Q99" s="216"/>
      <c r="R99" s="217"/>
      <c r="S99" s="217"/>
      <c r="T99" s="217"/>
      <c r="U99" s="217"/>
      <c r="V99" s="217"/>
      <c r="W99" s="217"/>
      <c r="X99" s="218"/>
      <c r="Y99" s="217"/>
      <c r="Z99" s="217"/>
    </row>
    <row r="100" spans="2:26" ht="16.5" hidden="1" thickBot="1" x14ac:dyDescent="0.3">
      <c r="B100" s="408" t="s">
        <v>167</v>
      </c>
      <c r="C100" s="409"/>
      <c r="D100" s="409"/>
      <c r="E100" s="404"/>
      <c r="F100" s="404"/>
      <c r="G100" s="404"/>
      <c r="H100" s="404"/>
      <c r="I100" s="404"/>
      <c r="J100" s="406"/>
      <c r="K100" s="407"/>
      <c r="L100" s="407"/>
      <c r="M100" s="407"/>
      <c r="N100" s="405"/>
      <c r="O100" s="409"/>
      <c r="P100" s="215"/>
      <c r="Q100" s="216"/>
      <c r="R100" s="217"/>
      <c r="S100" s="217"/>
      <c r="T100" s="217"/>
      <c r="U100" s="217"/>
      <c r="V100" s="217"/>
      <c r="W100" s="217"/>
      <c r="X100" s="218"/>
      <c r="Y100" s="217"/>
      <c r="Z100" s="217"/>
    </row>
    <row r="101" spans="2:26" ht="16.5" hidden="1" thickBot="1" x14ac:dyDescent="0.3">
      <c r="B101" s="408"/>
      <c r="C101" s="408"/>
      <c r="D101" s="408"/>
      <c r="E101" s="410"/>
      <c r="F101" s="410"/>
      <c r="G101" s="410"/>
      <c r="H101" s="410"/>
      <c r="I101" s="410"/>
      <c r="J101" s="410"/>
      <c r="K101" s="411"/>
      <c r="L101" s="411"/>
      <c r="M101" s="411"/>
      <c r="N101" s="225"/>
      <c r="O101" s="408"/>
      <c r="P101" s="118"/>
      <c r="Q101" s="216"/>
      <c r="R101" s="217"/>
      <c r="S101" s="217"/>
      <c r="T101" s="217"/>
      <c r="U101" s="217"/>
      <c r="V101" s="217"/>
      <c r="W101" s="217"/>
      <c r="X101" s="218"/>
      <c r="Y101" s="217"/>
      <c r="Z101" s="217"/>
    </row>
    <row r="102" spans="2:26" ht="16.5" hidden="1" thickBot="1" x14ac:dyDescent="0.3">
      <c r="B102" s="409" t="s">
        <v>168</v>
      </c>
      <c r="C102" s="409"/>
      <c r="D102" s="409"/>
      <c r="E102" s="410"/>
      <c r="F102" s="410"/>
      <c r="G102" s="410"/>
      <c r="H102" s="410"/>
      <c r="I102" s="410"/>
      <c r="J102" s="410"/>
      <c r="K102" s="412"/>
      <c r="L102" s="412"/>
      <c r="M102" s="412"/>
      <c r="N102" s="225"/>
      <c r="O102" s="409"/>
      <c r="P102" s="118"/>
      <c r="Q102" s="216"/>
      <c r="R102" s="217"/>
      <c r="S102" s="217"/>
      <c r="T102" s="217"/>
      <c r="U102" s="217"/>
      <c r="V102" s="217"/>
      <c r="W102" s="217"/>
      <c r="X102" s="218"/>
      <c r="Y102" s="217"/>
      <c r="Z102" s="217"/>
    </row>
    <row r="103" spans="2:26" ht="16.5" hidden="1" thickBot="1" x14ac:dyDescent="0.3">
      <c r="B103" s="403" t="s">
        <v>166</v>
      </c>
      <c r="C103" s="403"/>
      <c r="D103" s="403"/>
      <c r="E103" s="410"/>
      <c r="F103" s="413"/>
      <c r="G103" s="413"/>
      <c r="H103" s="413"/>
      <c r="I103" s="410"/>
      <c r="J103" s="410"/>
      <c r="K103" s="411"/>
      <c r="L103" s="411"/>
      <c r="M103" s="411"/>
      <c r="N103" s="225"/>
      <c r="O103" s="403"/>
      <c r="P103" s="118"/>
      <c r="Q103" s="216"/>
      <c r="R103" s="217"/>
      <c r="S103" s="217"/>
      <c r="T103" s="217"/>
      <c r="U103" s="217"/>
      <c r="V103" s="217"/>
      <c r="W103" s="217"/>
      <c r="X103" s="218"/>
      <c r="Y103" s="217"/>
      <c r="Z103" s="217"/>
    </row>
    <row r="104" spans="2:26" ht="16.5" hidden="1" thickBot="1" x14ac:dyDescent="0.3">
      <c r="B104" s="414" t="s">
        <v>167</v>
      </c>
      <c r="C104" s="408"/>
      <c r="D104" s="408"/>
      <c r="E104" s="410"/>
      <c r="F104" s="413"/>
      <c r="G104" s="413"/>
      <c r="H104" s="413"/>
      <c r="I104" s="410"/>
      <c r="J104" s="410"/>
      <c r="K104" s="411"/>
      <c r="L104" s="411"/>
      <c r="M104" s="412"/>
      <c r="N104" s="415"/>
      <c r="O104" s="408"/>
      <c r="P104" s="118"/>
      <c r="Q104" s="216"/>
      <c r="R104" s="217"/>
      <c r="S104" s="217"/>
      <c r="T104" s="217"/>
      <c r="U104" s="217"/>
      <c r="V104" s="217"/>
      <c r="W104" s="217"/>
      <c r="X104" s="218"/>
      <c r="Y104" s="217"/>
      <c r="Z104" s="217"/>
    </row>
    <row r="105" spans="2:26" ht="15.75" x14ac:dyDescent="0.25">
      <c r="B105" s="416">
        <f>+IF(+SUM(E$65:J$65)=0,0,"Контрола: дефицит/излишък = финансиране с обратен знак (V. + VІ. = 0)")</f>
        <v>0</v>
      </c>
      <c r="C105" s="417"/>
      <c r="D105" s="417"/>
      <c r="E105" s="418">
        <f t="shared" ref="E105:J105" si="13">+E$64+E$66</f>
        <v>0</v>
      </c>
      <c r="F105" s="418">
        <f t="shared" si="13"/>
        <v>0</v>
      </c>
      <c r="G105" s="419">
        <f t="shared" si="13"/>
        <v>0</v>
      </c>
      <c r="H105" s="419">
        <f t="shared" si="13"/>
        <v>0</v>
      </c>
      <c r="I105" s="419">
        <f t="shared" si="13"/>
        <v>0</v>
      </c>
      <c r="J105" s="419">
        <f t="shared" si="13"/>
        <v>0</v>
      </c>
      <c r="K105" s="420"/>
      <c r="L105" s="420"/>
      <c r="M105" s="420"/>
      <c r="N105" s="415"/>
      <c r="O105" s="421"/>
      <c r="P105" s="118"/>
      <c r="Q105" s="216"/>
      <c r="R105" s="217"/>
      <c r="S105" s="217"/>
      <c r="T105" s="217"/>
      <c r="U105" s="217"/>
      <c r="V105" s="217"/>
      <c r="W105" s="217"/>
      <c r="X105" s="218"/>
      <c r="Y105" s="217"/>
      <c r="Z105" s="217"/>
    </row>
    <row r="106" spans="2:26" ht="15.75" x14ac:dyDescent="0.25">
      <c r="B106" s="421"/>
      <c r="C106" s="421"/>
      <c r="D106" s="421"/>
      <c r="E106" s="422"/>
      <c r="F106" s="423"/>
      <c r="G106" s="424"/>
      <c r="H106" s="3"/>
      <c r="I106" s="3"/>
      <c r="K106" s="420"/>
      <c r="L106" s="420"/>
      <c r="M106" s="420"/>
      <c r="N106" s="415"/>
      <c r="O106" s="421"/>
      <c r="P106" s="118"/>
      <c r="Q106" s="205"/>
      <c r="R106" s="217"/>
      <c r="S106" s="217"/>
      <c r="T106" s="217"/>
      <c r="U106" s="217"/>
      <c r="V106" s="217"/>
      <c r="W106" s="217"/>
      <c r="X106" s="218"/>
      <c r="Y106" s="217"/>
      <c r="Z106" s="217"/>
    </row>
    <row r="107" spans="2:26" ht="19.5" customHeight="1" x14ac:dyDescent="0.25">
      <c r="B107" s="425"/>
      <c r="C107" s="421"/>
      <c r="D107" s="421"/>
      <c r="E107" s="426"/>
      <c r="F107" s="19"/>
      <c r="G107" s="427"/>
      <c r="H107" s="427"/>
      <c r="I107" s="428"/>
      <c r="J107" s="429">
        <f>+[1]OTCHET!B608</f>
        <v>45698</v>
      </c>
      <c r="K107" s="420"/>
      <c r="L107" s="420"/>
      <c r="M107" s="420"/>
      <c r="N107" s="415"/>
      <c r="O107" s="421"/>
      <c r="P107" s="118"/>
      <c r="Q107" s="205"/>
      <c r="R107" s="217"/>
      <c r="S107" s="217"/>
      <c r="T107" s="217"/>
      <c r="U107" s="217"/>
      <c r="V107" s="217"/>
      <c r="W107" s="217"/>
      <c r="X107" s="218"/>
      <c r="Y107" s="217"/>
      <c r="Z107" s="217"/>
    </row>
    <row r="108" spans="2:26" ht="15.75" x14ac:dyDescent="0.25">
      <c r="B108" s="430" t="s">
        <v>169</v>
      </c>
      <c r="C108" s="431"/>
      <c r="D108" s="431"/>
      <c r="E108" s="432"/>
      <c r="F108" s="432"/>
      <c r="G108" s="456" t="s">
        <v>170</v>
      </c>
      <c r="H108" s="456"/>
      <c r="I108" s="433"/>
      <c r="J108" s="434" t="s">
        <v>171</v>
      </c>
      <c r="K108" s="420"/>
      <c r="L108" s="420"/>
      <c r="M108" s="420"/>
      <c r="N108" s="415"/>
      <c r="O108" s="421"/>
      <c r="P108" s="118"/>
      <c r="Q108" s="205"/>
      <c r="R108" s="217"/>
      <c r="S108" s="217"/>
      <c r="T108" s="217"/>
      <c r="U108" s="217"/>
      <c r="V108" s="217"/>
      <c r="W108" s="217"/>
      <c r="X108" s="218"/>
      <c r="Y108" s="217"/>
      <c r="Z108" s="217"/>
    </row>
    <row r="109" spans="2:26" ht="17.25" customHeight="1" x14ac:dyDescent="0.25">
      <c r="B109" s="435" t="s">
        <v>172</v>
      </c>
      <c r="C109" s="1"/>
      <c r="D109" s="1"/>
      <c r="E109" s="436"/>
      <c r="F109" s="437"/>
      <c r="G109" s="3"/>
      <c r="H109" s="3"/>
      <c r="I109" s="3"/>
      <c r="J109" s="3"/>
      <c r="K109" s="420"/>
      <c r="L109" s="420"/>
      <c r="M109" s="420"/>
      <c r="N109" s="415"/>
      <c r="O109" s="421"/>
      <c r="P109" s="118"/>
      <c r="Q109" s="205"/>
      <c r="R109" s="217"/>
      <c r="S109" s="217"/>
      <c r="T109" s="217"/>
      <c r="U109" s="217"/>
      <c r="V109" s="217"/>
      <c r="W109" s="217"/>
      <c r="X109" s="218"/>
      <c r="Y109" s="217"/>
      <c r="Z109" s="217"/>
    </row>
    <row r="110" spans="2:26" ht="17.25" customHeight="1" x14ac:dyDescent="0.25">
      <c r="B110" s="428"/>
      <c r="C110" s="438"/>
      <c r="D110" s="421"/>
      <c r="E110" s="447"/>
      <c r="F110" s="447"/>
      <c r="G110" s="3"/>
      <c r="H110" s="3"/>
      <c r="I110" s="3"/>
      <c r="J110" s="3"/>
      <c r="K110" s="420"/>
      <c r="L110" s="420"/>
      <c r="M110" s="420"/>
      <c r="N110" s="415"/>
      <c r="O110" s="421"/>
      <c r="P110" s="118"/>
      <c r="Q110" s="205"/>
      <c r="R110" s="217"/>
      <c r="S110" s="217"/>
      <c r="T110" s="217"/>
      <c r="U110" s="217"/>
      <c r="V110" s="217"/>
      <c r="W110" s="217"/>
      <c r="X110" s="218"/>
      <c r="Y110" s="217"/>
      <c r="Z110" s="217"/>
    </row>
    <row r="111" spans="2:26" ht="19.5" customHeight="1" x14ac:dyDescent="0.25">
      <c r="B111" s="1"/>
      <c r="E111" s="3"/>
      <c r="F111" s="3"/>
      <c r="G111" s="3"/>
      <c r="H111" s="3"/>
      <c r="I111" s="3"/>
      <c r="J111" s="3"/>
      <c r="K111" s="420"/>
      <c r="L111" s="420"/>
      <c r="M111" s="420"/>
      <c r="N111" s="415"/>
      <c r="O111" s="438"/>
      <c r="P111" s="118"/>
      <c r="Q111" s="205"/>
      <c r="R111" s="217"/>
      <c r="S111" s="217"/>
      <c r="T111" s="217"/>
      <c r="U111" s="217"/>
      <c r="V111" s="217"/>
      <c r="W111" s="217"/>
      <c r="X111" s="218"/>
      <c r="Y111" s="217"/>
      <c r="Z111" s="217"/>
    </row>
    <row r="112" spans="2:26" ht="15.75" customHeight="1" x14ac:dyDescent="0.25">
      <c r="E112" s="3"/>
      <c r="F112" s="3"/>
      <c r="G112" s="3"/>
      <c r="H112" s="3"/>
      <c r="I112" s="3"/>
      <c r="J112" s="3"/>
      <c r="K112" s="420"/>
      <c r="L112" s="420"/>
      <c r="M112" s="420"/>
      <c r="N112" s="415"/>
      <c r="O112" s="421"/>
      <c r="P112" s="118"/>
      <c r="Q112" s="205"/>
      <c r="R112" s="217"/>
      <c r="S112" s="217"/>
      <c r="T112" s="217"/>
      <c r="U112" s="217"/>
      <c r="V112" s="217"/>
      <c r="W112" s="217"/>
      <c r="X112" s="218"/>
      <c r="Y112" s="217"/>
      <c r="Z112" s="217"/>
    </row>
    <row r="113" spans="1:26" ht="15.75" x14ac:dyDescent="0.25">
      <c r="B113" s="439" t="s">
        <v>173</v>
      </c>
      <c r="C113" s="421"/>
      <c r="D113" s="421"/>
      <c r="E113" s="437"/>
      <c r="F113" s="437"/>
      <c r="G113" s="3"/>
      <c r="H113" s="439" t="s">
        <v>174</v>
      </c>
      <c r="I113" s="440"/>
      <c r="J113" s="441"/>
      <c r="K113" s="420"/>
      <c r="L113" s="420"/>
      <c r="M113" s="420"/>
      <c r="N113" s="415"/>
      <c r="O113" s="442"/>
      <c r="P113" s="118"/>
      <c r="Q113" s="205"/>
      <c r="R113" s="217"/>
      <c r="S113" s="217"/>
      <c r="T113" s="217"/>
      <c r="U113" s="217"/>
      <c r="V113" s="217"/>
      <c r="W113" s="217"/>
      <c r="X113" s="218"/>
      <c r="Y113" s="217"/>
      <c r="Z113" s="217"/>
    </row>
    <row r="114" spans="1:26" ht="18" customHeight="1" x14ac:dyDescent="0.25">
      <c r="E114" s="447"/>
      <c r="F114" s="447"/>
      <c r="G114" s="443"/>
      <c r="H114" s="3"/>
      <c r="I114" s="447"/>
      <c r="J114" s="447"/>
      <c r="K114" s="420"/>
      <c r="L114" s="420"/>
      <c r="M114" s="420"/>
      <c r="N114" s="415"/>
      <c r="O114" s="444"/>
      <c r="P114" s="118"/>
      <c r="Q114" s="205"/>
      <c r="R114" s="217"/>
      <c r="S114" s="217"/>
      <c r="T114" s="217"/>
      <c r="U114" s="217"/>
      <c r="V114" s="217"/>
      <c r="W114" s="217"/>
      <c r="X114" s="218"/>
      <c r="Y114" s="217"/>
      <c r="Z114" s="217"/>
    </row>
    <row r="115" spans="1:26" x14ac:dyDescent="0.2">
      <c r="A115" s="445"/>
      <c r="B115" s="445"/>
      <c r="C115" s="445"/>
      <c r="D115" s="445"/>
      <c r="E115" s="446"/>
      <c r="F115" s="446"/>
      <c r="G115" s="446"/>
      <c r="H115" s="446"/>
      <c r="I115" s="446"/>
      <c r="J115" s="446"/>
      <c r="K115" s="446"/>
      <c r="L115" s="446"/>
      <c r="M115" s="446"/>
      <c r="N115" s="445"/>
      <c r="O115" s="445"/>
      <c r="P115" s="445"/>
      <c r="Q115" s="445"/>
    </row>
    <row r="116" spans="1:26" x14ac:dyDescent="0.2">
      <c r="A116" s="445"/>
      <c r="B116" s="445"/>
      <c r="C116" s="445"/>
      <c r="D116" s="445"/>
      <c r="E116" s="446"/>
      <c r="F116" s="446"/>
      <c r="G116" s="446"/>
      <c r="H116" s="446"/>
      <c r="I116" s="446"/>
      <c r="J116" s="446"/>
      <c r="K116" s="446"/>
      <c r="L116" s="446"/>
      <c r="M116" s="446"/>
      <c r="N116" s="445"/>
      <c r="O116" s="445"/>
      <c r="P116" s="445"/>
      <c r="Q116" s="445"/>
    </row>
    <row r="117" spans="1:26" x14ac:dyDescent="0.2">
      <c r="A117" s="445"/>
      <c r="B117" s="445"/>
      <c r="C117" s="445"/>
      <c r="D117" s="445"/>
      <c r="E117" s="446"/>
      <c r="F117" s="446"/>
      <c r="G117" s="446"/>
      <c r="H117" s="446"/>
      <c r="I117" s="446"/>
      <c r="J117" s="446"/>
      <c r="K117" s="446"/>
      <c r="L117" s="446"/>
      <c r="M117" s="446"/>
      <c r="N117" s="445"/>
      <c r="O117" s="445"/>
      <c r="P117" s="445"/>
      <c r="Q117" s="445"/>
    </row>
    <row r="118" spans="1:26" x14ac:dyDescent="0.2">
      <c r="A118" s="445"/>
      <c r="B118" s="445"/>
      <c r="C118" s="445"/>
      <c r="D118" s="445"/>
      <c r="E118" s="446"/>
      <c r="F118" s="446"/>
      <c r="G118" s="446"/>
      <c r="H118" s="446"/>
      <c r="I118" s="446"/>
      <c r="J118" s="446"/>
      <c r="K118" s="446"/>
      <c r="L118" s="446"/>
      <c r="M118" s="446"/>
      <c r="N118" s="445"/>
      <c r="O118" s="445"/>
      <c r="P118" s="445"/>
      <c r="Q118" s="445"/>
    </row>
    <row r="119" spans="1:26" x14ac:dyDescent="0.2">
      <c r="A119" s="445"/>
      <c r="B119" s="445"/>
      <c r="C119" s="445"/>
      <c r="D119" s="445"/>
      <c r="E119" s="446"/>
      <c r="F119" s="446"/>
      <c r="G119" s="446"/>
      <c r="H119" s="446"/>
      <c r="I119" s="446"/>
      <c r="J119" s="446"/>
      <c r="K119" s="446"/>
      <c r="L119" s="446"/>
      <c r="M119" s="446"/>
      <c r="N119" s="445"/>
      <c r="O119" s="445"/>
      <c r="P119" s="445"/>
      <c r="Q119" s="445"/>
    </row>
    <row r="120" spans="1:26" x14ac:dyDescent="0.2">
      <c r="A120" s="445"/>
      <c r="B120" s="445"/>
      <c r="C120" s="445"/>
      <c r="D120" s="445"/>
      <c r="E120" s="446"/>
      <c r="F120" s="446"/>
      <c r="G120" s="446"/>
      <c r="H120" s="446"/>
      <c r="I120" s="446"/>
      <c r="J120" s="446"/>
      <c r="K120" s="446"/>
      <c r="L120" s="446"/>
      <c r="M120" s="446"/>
      <c r="N120" s="445"/>
      <c r="O120" s="445"/>
      <c r="P120" s="445"/>
      <c r="Q120" s="445"/>
    </row>
    <row r="121" spans="1:26" x14ac:dyDescent="0.2">
      <c r="A121" s="445"/>
      <c r="B121" s="445"/>
      <c r="C121" s="445"/>
      <c r="D121" s="445"/>
      <c r="E121" s="446"/>
      <c r="F121" s="446"/>
      <c r="G121" s="446"/>
      <c r="H121" s="446"/>
      <c r="I121" s="446"/>
      <c r="J121" s="446"/>
      <c r="K121" s="446"/>
      <c r="L121" s="446"/>
      <c r="M121" s="446"/>
      <c r="N121" s="445"/>
      <c r="O121" s="445"/>
      <c r="P121" s="445"/>
      <c r="Q121" s="445"/>
    </row>
    <row r="122" spans="1:26" x14ac:dyDescent="0.2">
      <c r="A122" s="445"/>
      <c r="B122" s="445"/>
      <c r="C122" s="445"/>
      <c r="D122" s="445"/>
      <c r="E122" s="446"/>
      <c r="F122" s="446"/>
      <c r="G122" s="446"/>
      <c r="H122" s="446"/>
      <c r="I122" s="446"/>
      <c r="J122" s="446"/>
      <c r="K122" s="446"/>
      <c r="L122" s="446"/>
      <c r="M122" s="446"/>
      <c r="N122" s="445"/>
      <c r="O122" s="445"/>
      <c r="P122" s="445"/>
      <c r="Q122" s="445"/>
    </row>
    <row r="123" spans="1:26" x14ac:dyDescent="0.2">
      <c r="A123" s="445"/>
      <c r="B123" s="445"/>
      <c r="C123" s="445"/>
      <c r="D123" s="445"/>
      <c r="E123" s="446"/>
      <c r="F123" s="446"/>
      <c r="G123" s="446"/>
      <c r="H123" s="446"/>
      <c r="I123" s="446"/>
      <c r="J123" s="446"/>
      <c r="K123" s="446"/>
      <c r="L123" s="446"/>
      <c r="M123" s="446"/>
      <c r="N123" s="445"/>
      <c r="O123" s="445"/>
      <c r="P123" s="445"/>
      <c r="Q123" s="445"/>
    </row>
    <row r="124" spans="1:26" x14ac:dyDescent="0.2">
      <c r="A124" s="445"/>
      <c r="B124" s="445"/>
      <c r="C124" s="445"/>
      <c r="D124" s="445"/>
      <c r="E124" s="446"/>
      <c r="F124" s="446"/>
      <c r="G124" s="446"/>
      <c r="H124" s="446"/>
      <c r="I124" s="446"/>
      <c r="J124" s="446"/>
      <c r="K124" s="446"/>
      <c r="L124" s="446"/>
      <c r="M124" s="446"/>
      <c r="N124" s="445"/>
      <c r="O124" s="445"/>
      <c r="P124" s="445"/>
      <c r="Q124" s="445"/>
    </row>
    <row r="125" spans="1:26" x14ac:dyDescent="0.2">
      <c r="A125" s="445"/>
      <c r="B125" s="445"/>
      <c r="C125" s="445"/>
      <c r="D125" s="445"/>
      <c r="E125" s="446"/>
      <c r="F125" s="446"/>
      <c r="G125" s="446"/>
      <c r="H125" s="446"/>
      <c r="I125" s="446"/>
      <c r="J125" s="446"/>
      <c r="K125" s="446"/>
      <c r="L125" s="446"/>
      <c r="M125" s="446"/>
      <c r="N125" s="445"/>
      <c r="O125" s="445"/>
      <c r="P125" s="445"/>
      <c r="Q125" s="445"/>
    </row>
    <row r="126" spans="1:26" x14ac:dyDescent="0.2">
      <c r="A126" s="445"/>
      <c r="B126" s="445"/>
      <c r="C126" s="445"/>
      <c r="D126" s="445"/>
      <c r="E126" s="446"/>
      <c r="F126" s="446"/>
      <c r="G126" s="446"/>
      <c r="H126" s="446"/>
      <c r="I126" s="446"/>
      <c r="J126" s="446"/>
      <c r="K126" s="446"/>
      <c r="L126" s="446"/>
      <c r="M126" s="446"/>
      <c r="N126" s="445"/>
      <c r="O126" s="445"/>
      <c r="P126" s="445"/>
      <c r="Q126" s="445"/>
    </row>
    <row r="127" spans="1:26" x14ac:dyDescent="0.2">
      <c r="A127" s="445"/>
      <c r="B127" s="445"/>
      <c r="C127" s="445"/>
      <c r="D127" s="445"/>
      <c r="E127" s="446"/>
      <c r="F127" s="446"/>
      <c r="G127" s="446"/>
      <c r="H127" s="446"/>
      <c r="I127" s="446"/>
      <c r="J127" s="446"/>
      <c r="K127" s="446"/>
      <c r="L127" s="446"/>
      <c r="M127" s="446"/>
      <c r="N127" s="445"/>
      <c r="O127" s="445"/>
      <c r="P127" s="445"/>
      <c r="Q127" s="445"/>
    </row>
    <row r="128" spans="1:26" x14ac:dyDescent="0.2">
      <c r="A128" s="445"/>
      <c r="B128" s="445"/>
      <c r="C128" s="445"/>
      <c r="D128" s="445"/>
      <c r="E128" s="446"/>
      <c r="F128" s="446"/>
      <c r="G128" s="446"/>
      <c r="H128" s="446"/>
      <c r="I128" s="446"/>
      <c r="J128" s="446"/>
      <c r="K128" s="446"/>
      <c r="L128" s="446"/>
      <c r="M128" s="446"/>
      <c r="N128" s="445"/>
      <c r="O128" s="445"/>
      <c r="P128" s="445"/>
      <c r="Q128" s="445"/>
    </row>
    <row r="129" spans="1:17" x14ac:dyDescent="0.2">
      <c r="A129" s="445"/>
      <c r="B129" s="445"/>
      <c r="C129" s="445"/>
      <c r="D129" s="445"/>
      <c r="E129" s="446"/>
      <c r="F129" s="446"/>
      <c r="G129" s="446"/>
      <c r="H129" s="446"/>
      <c r="I129" s="446"/>
      <c r="J129" s="446"/>
      <c r="K129" s="446"/>
      <c r="L129" s="446"/>
      <c r="M129" s="446"/>
      <c r="N129" s="445"/>
      <c r="O129" s="445"/>
      <c r="P129" s="445"/>
      <c r="Q129" s="445"/>
    </row>
    <row r="130" spans="1:17" x14ac:dyDescent="0.2">
      <c r="A130" s="445"/>
      <c r="B130" s="445"/>
      <c r="C130" s="445"/>
      <c r="D130" s="445"/>
      <c r="E130" s="446"/>
      <c r="F130" s="446"/>
      <c r="G130" s="446"/>
      <c r="H130" s="446"/>
      <c r="I130" s="446"/>
      <c r="J130" s="446"/>
      <c r="K130" s="446"/>
      <c r="L130" s="446"/>
      <c r="M130" s="446"/>
      <c r="N130" s="445"/>
      <c r="O130" s="445"/>
      <c r="P130" s="445"/>
      <c r="Q130" s="445"/>
    </row>
    <row r="131" spans="1:17" x14ac:dyDescent="0.2">
      <c r="A131" s="445"/>
      <c r="B131" s="445"/>
      <c r="C131" s="445"/>
      <c r="D131" s="445"/>
      <c r="E131" s="446"/>
      <c r="F131" s="446"/>
      <c r="G131" s="446"/>
      <c r="H131" s="446"/>
      <c r="I131" s="446"/>
      <c r="J131" s="446"/>
      <c r="K131" s="446"/>
      <c r="L131" s="446"/>
      <c r="M131" s="446"/>
      <c r="N131" s="445"/>
      <c r="O131" s="445"/>
      <c r="P131" s="445"/>
      <c r="Q131" s="445"/>
    </row>
    <row r="132" spans="1:17" x14ac:dyDescent="0.2">
      <c r="A132" s="445"/>
      <c r="B132" s="445"/>
      <c r="C132" s="445"/>
      <c r="D132" s="445"/>
      <c r="E132" s="446"/>
      <c r="F132" s="446"/>
      <c r="G132" s="446"/>
      <c r="H132" s="446"/>
      <c r="I132" s="446"/>
      <c r="J132" s="446"/>
      <c r="K132" s="446"/>
      <c r="L132" s="446"/>
      <c r="M132" s="446"/>
      <c r="N132" s="445"/>
      <c r="O132" s="445"/>
      <c r="P132" s="445"/>
      <c r="Q132" s="445"/>
    </row>
    <row r="133" spans="1:17" x14ac:dyDescent="0.2">
      <c r="A133" s="445"/>
      <c r="B133" s="445"/>
      <c r="C133" s="445"/>
      <c r="D133" s="445"/>
      <c r="E133" s="446"/>
      <c r="F133" s="446"/>
      <c r="G133" s="446"/>
      <c r="H133" s="446"/>
      <c r="I133" s="446"/>
      <c r="J133" s="446"/>
      <c r="K133" s="446"/>
      <c r="L133" s="446"/>
      <c r="M133" s="446"/>
      <c r="N133" s="445"/>
      <c r="O133" s="445"/>
      <c r="P133" s="445"/>
      <c r="Q133" s="445"/>
    </row>
    <row r="134" spans="1:17" x14ac:dyDescent="0.2">
      <c r="A134" s="445"/>
      <c r="B134" s="445"/>
      <c r="C134" s="445"/>
      <c r="D134" s="445"/>
      <c r="E134" s="446"/>
      <c r="F134" s="446"/>
      <c r="G134" s="446"/>
      <c r="H134" s="446"/>
      <c r="I134" s="446"/>
      <c r="J134" s="446"/>
      <c r="K134" s="446"/>
      <c r="L134" s="446"/>
      <c r="M134" s="446"/>
      <c r="N134" s="445"/>
      <c r="O134" s="445"/>
      <c r="P134" s="445"/>
      <c r="Q134" s="445"/>
    </row>
    <row r="135" spans="1:17" x14ac:dyDescent="0.2">
      <c r="A135" s="445"/>
      <c r="B135" s="445"/>
      <c r="C135" s="445"/>
      <c r="D135" s="445"/>
      <c r="E135" s="446"/>
      <c r="F135" s="446"/>
      <c r="G135" s="446"/>
      <c r="H135" s="446"/>
      <c r="I135" s="446"/>
      <c r="J135" s="446"/>
      <c r="K135" s="446"/>
      <c r="L135" s="446"/>
      <c r="M135" s="446"/>
      <c r="N135" s="445"/>
      <c r="O135" s="445"/>
      <c r="P135" s="445"/>
      <c r="Q135" s="445"/>
    </row>
    <row r="136" spans="1:17" x14ac:dyDescent="0.2">
      <c r="A136" s="445"/>
      <c r="B136" s="445"/>
      <c r="C136" s="445"/>
      <c r="D136" s="445"/>
      <c r="E136" s="446"/>
      <c r="F136" s="446"/>
      <c r="G136" s="446"/>
      <c r="H136" s="446"/>
      <c r="I136" s="446"/>
      <c r="J136" s="446"/>
      <c r="K136" s="446"/>
      <c r="L136" s="446"/>
      <c r="M136" s="446"/>
      <c r="N136" s="445"/>
      <c r="O136" s="445"/>
      <c r="P136" s="445"/>
      <c r="Q136" s="445"/>
    </row>
    <row r="137" spans="1:17" x14ac:dyDescent="0.2">
      <c r="A137" s="445"/>
      <c r="B137" s="445"/>
      <c r="C137" s="445"/>
      <c r="D137" s="445"/>
      <c r="E137" s="446"/>
      <c r="F137" s="446"/>
      <c r="G137" s="446"/>
      <c r="H137" s="446"/>
      <c r="I137" s="446"/>
      <c r="J137" s="446"/>
      <c r="K137" s="446"/>
      <c r="L137" s="446"/>
      <c r="M137" s="446"/>
      <c r="N137" s="445"/>
      <c r="O137" s="445"/>
      <c r="P137" s="445"/>
      <c r="Q137" s="445"/>
    </row>
    <row r="138" spans="1:17" x14ac:dyDescent="0.2">
      <c r="A138" s="445"/>
      <c r="B138" s="445"/>
      <c r="C138" s="445"/>
      <c r="D138" s="445"/>
      <c r="E138" s="446"/>
      <c r="F138" s="446"/>
      <c r="G138" s="446"/>
      <c r="H138" s="446"/>
      <c r="I138" s="446"/>
      <c r="J138" s="446"/>
      <c r="K138" s="446"/>
      <c r="L138" s="446"/>
      <c r="M138" s="446"/>
      <c r="N138" s="445"/>
      <c r="O138" s="445"/>
      <c r="P138" s="445"/>
      <c r="Q138" s="445"/>
    </row>
    <row r="139" spans="1:17" x14ac:dyDescent="0.2">
      <c r="A139" s="445"/>
      <c r="B139" s="445"/>
      <c r="C139" s="445"/>
      <c r="D139" s="445"/>
      <c r="E139" s="446"/>
      <c r="F139" s="446"/>
      <c r="G139" s="446"/>
      <c r="H139" s="446"/>
      <c r="I139" s="446"/>
      <c r="J139" s="446"/>
      <c r="K139" s="446"/>
      <c r="L139" s="446"/>
      <c r="M139" s="446"/>
      <c r="N139" s="445"/>
      <c r="O139" s="445"/>
      <c r="P139" s="445"/>
      <c r="Q139" s="445"/>
    </row>
    <row r="140" spans="1:17" x14ac:dyDescent="0.2">
      <c r="A140" s="445"/>
      <c r="B140" s="445"/>
      <c r="C140" s="445"/>
      <c r="D140" s="445"/>
      <c r="E140" s="446"/>
      <c r="F140" s="446"/>
      <c r="G140" s="446"/>
      <c r="H140" s="446"/>
      <c r="I140" s="446"/>
      <c r="J140" s="446"/>
      <c r="K140" s="446"/>
      <c r="L140" s="446"/>
      <c r="M140" s="446"/>
      <c r="N140" s="445"/>
      <c r="O140" s="445"/>
      <c r="P140" s="445"/>
      <c r="Q140" s="445"/>
    </row>
    <row r="141" spans="1:17" x14ac:dyDescent="0.2">
      <c r="A141" s="445"/>
      <c r="B141" s="445"/>
      <c r="C141" s="445"/>
      <c r="D141" s="445"/>
      <c r="E141" s="446"/>
      <c r="F141" s="446"/>
      <c r="G141" s="446"/>
      <c r="H141" s="446"/>
      <c r="I141" s="446"/>
      <c r="J141" s="446"/>
      <c r="K141" s="446"/>
      <c r="L141" s="446"/>
      <c r="M141" s="446"/>
      <c r="N141" s="445"/>
      <c r="O141" s="445"/>
      <c r="P141" s="445"/>
      <c r="Q141" s="445"/>
    </row>
    <row r="142" spans="1:17" x14ac:dyDescent="0.2">
      <c r="A142" s="445"/>
      <c r="B142" s="445"/>
      <c r="C142" s="445"/>
      <c r="D142" s="445"/>
      <c r="E142" s="446"/>
      <c r="F142" s="446"/>
      <c r="G142" s="446"/>
      <c r="H142" s="446"/>
      <c r="I142" s="446"/>
      <c r="J142" s="446"/>
      <c r="K142" s="446"/>
      <c r="L142" s="446"/>
      <c r="M142" s="446"/>
      <c r="N142" s="445"/>
      <c r="O142" s="445"/>
      <c r="P142" s="445"/>
      <c r="Q142" s="445"/>
    </row>
    <row r="143" spans="1:17" x14ac:dyDescent="0.2">
      <c r="A143" s="445"/>
      <c r="B143" s="445"/>
      <c r="C143" s="445"/>
      <c r="D143" s="445"/>
      <c r="E143" s="446"/>
      <c r="F143" s="446"/>
      <c r="G143" s="446"/>
      <c r="H143" s="446"/>
      <c r="I143" s="446"/>
      <c r="J143" s="446"/>
      <c r="K143" s="446"/>
      <c r="L143" s="446"/>
      <c r="M143" s="446"/>
      <c r="N143" s="445"/>
      <c r="O143" s="445"/>
      <c r="P143" s="445"/>
      <c r="Q143" s="445"/>
    </row>
    <row r="144" spans="1:17" x14ac:dyDescent="0.2">
      <c r="A144" s="445"/>
      <c r="B144" s="445"/>
      <c r="C144" s="445"/>
      <c r="D144" s="445"/>
      <c r="E144" s="446"/>
      <c r="F144" s="446"/>
      <c r="G144" s="446"/>
      <c r="H144" s="446"/>
      <c r="I144" s="446"/>
      <c r="J144" s="446"/>
      <c r="K144" s="446"/>
      <c r="L144" s="446"/>
      <c r="M144" s="446"/>
      <c r="N144" s="445"/>
      <c r="O144" s="445"/>
      <c r="P144" s="445"/>
      <c r="Q144" s="445"/>
    </row>
    <row r="145" spans="1:17" x14ac:dyDescent="0.2">
      <c r="A145" s="445"/>
      <c r="B145" s="445"/>
      <c r="C145" s="445"/>
      <c r="D145" s="445"/>
      <c r="E145" s="446"/>
      <c r="F145" s="446"/>
      <c r="G145" s="446"/>
      <c r="H145" s="446"/>
      <c r="I145" s="446"/>
      <c r="J145" s="446"/>
      <c r="K145" s="446"/>
      <c r="L145" s="446"/>
      <c r="M145" s="446"/>
      <c r="N145" s="445"/>
      <c r="O145" s="445"/>
      <c r="P145" s="445"/>
      <c r="Q145" s="445"/>
    </row>
    <row r="146" spans="1:17" x14ac:dyDescent="0.2">
      <c r="A146" s="445"/>
      <c r="B146" s="445"/>
      <c r="C146" s="445"/>
      <c r="D146" s="445"/>
      <c r="E146" s="446"/>
      <c r="F146" s="446"/>
      <c r="G146" s="446"/>
      <c r="H146" s="446"/>
      <c r="I146" s="446"/>
      <c r="J146" s="446"/>
      <c r="K146" s="446"/>
      <c r="L146" s="446"/>
      <c r="M146" s="446"/>
      <c r="N146" s="445"/>
      <c r="O146" s="445"/>
      <c r="P146" s="445"/>
      <c r="Q146" s="445"/>
    </row>
    <row r="147" spans="1:17" x14ac:dyDescent="0.2">
      <c r="A147" s="445"/>
      <c r="B147" s="445"/>
      <c r="C147" s="445"/>
      <c r="D147" s="445"/>
      <c r="E147" s="446"/>
      <c r="F147" s="446"/>
      <c r="G147" s="446"/>
      <c r="H147" s="446"/>
      <c r="I147" s="446"/>
      <c r="J147" s="446"/>
      <c r="K147" s="446"/>
      <c r="L147" s="446"/>
      <c r="M147" s="446"/>
      <c r="N147" s="445"/>
      <c r="O147" s="445"/>
      <c r="P147" s="445"/>
      <c r="Q147" s="445"/>
    </row>
    <row r="148" spans="1:17" x14ac:dyDescent="0.2">
      <c r="A148" s="445"/>
      <c r="B148" s="445"/>
      <c r="C148" s="445"/>
      <c r="D148" s="445"/>
      <c r="E148" s="446"/>
      <c r="F148" s="446"/>
      <c r="G148" s="446"/>
      <c r="H148" s="446"/>
      <c r="I148" s="446"/>
      <c r="J148" s="446"/>
      <c r="K148" s="446"/>
      <c r="L148" s="446"/>
      <c r="M148" s="446"/>
      <c r="N148" s="445"/>
      <c r="O148" s="445"/>
      <c r="P148" s="445"/>
      <c r="Q148" s="445"/>
    </row>
    <row r="149" spans="1:17" x14ac:dyDescent="0.2">
      <c r="A149" s="445"/>
      <c r="B149" s="445"/>
      <c r="C149" s="445"/>
      <c r="D149" s="445"/>
      <c r="E149" s="446"/>
      <c r="F149" s="446"/>
      <c r="G149" s="446"/>
      <c r="H149" s="446"/>
      <c r="I149" s="446"/>
      <c r="J149" s="446"/>
      <c r="K149" s="446"/>
      <c r="L149" s="446"/>
      <c r="M149" s="446"/>
      <c r="N149" s="445"/>
      <c r="O149" s="445"/>
      <c r="P149" s="445"/>
      <c r="Q149" s="445"/>
    </row>
    <row r="150" spans="1:17" x14ac:dyDescent="0.2">
      <c r="A150" s="445"/>
      <c r="B150" s="445"/>
      <c r="C150" s="445"/>
      <c r="D150" s="445"/>
      <c r="E150" s="446"/>
      <c r="F150" s="446"/>
      <c r="G150" s="446"/>
      <c r="H150" s="446"/>
      <c r="I150" s="446"/>
      <c r="J150" s="446"/>
      <c r="K150" s="446"/>
      <c r="L150" s="446"/>
      <c r="M150" s="446"/>
      <c r="N150" s="445"/>
      <c r="O150" s="445"/>
      <c r="P150" s="445"/>
      <c r="Q150" s="445"/>
    </row>
    <row r="151" spans="1:17" x14ac:dyDescent="0.2">
      <c r="A151" s="445"/>
      <c r="B151" s="445"/>
      <c r="C151" s="445"/>
      <c r="D151" s="445"/>
      <c r="E151" s="446"/>
      <c r="F151" s="446"/>
      <c r="G151" s="446"/>
      <c r="H151" s="446"/>
      <c r="I151" s="446"/>
      <c r="J151" s="446"/>
      <c r="K151" s="446"/>
      <c r="L151" s="446"/>
      <c r="M151" s="446"/>
      <c r="N151" s="445"/>
      <c r="O151" s="445"/>
      <c r="P151" s="445"/>
      <c r="Q151" s="445"/>
    </row>
    <row r="152" spans="1:17" x14ac:dyDescent="0.2">
      <c r="A152" s="445"/>
      <c r="B152" s="445"/>
      <c r="C152" s="445"/>
      <c r="D152" s="445"/>
      <c r="E152" s="446"/>
      <c r="F152" s="446"/>
      <c r="G152" s="446"/>
      <c r="H152" s="446"/>
      <c r="I152" s="446"/>
      <c r="J152" s="446"/>
      <c r="K152" s="446"/>
      <c r="L152" s="446"/>
      <c r="M152" s="446"/>
      <c r="N152" s="445"/>
      <c r="O152" s="445"/>
      <c r="P152" s="445"/>
      <c r="Q152" s="445"/>
    </row>
    <row r="153" spans="1:17" x14ac:dyDescent="0.2">
      <c r="A153" s="445"/>
      <c r="B153" s="445"/>
      <c r="C153" s="445"/>
      <c r="D153" s="445"/>
      <c r="E153" s="446"/>
      <c r="F153" s="446"/>
      <c r="G153" s="446"/>
      <c r="H153" s="446"/>
      <c r="I153" s="446"/>
      <c r="J153" s="446"/>
      <c r="K153" s="446"/>
      <c r="L153" s="446"/>
      <c r="M153" s="446"/>
      <c r="N153" s="445"/>
      <c r="O153" s="445"/>
      <c r="P153" s="445"/>
      <c r="Q153" s="445"/>
    </row>
    <row r="154" spans="1:17" x14ac:dyDescent="0.2">
      <c r="A154" s="445"/>
      <c r="B154" s="445"/>
      <c r="C154" s="445"/>
      <c r="D154" s="445"/>
      <c r="E154" s="446"/>
      <c r="F154" s="446"/>
      <c r="G154" s="446"/>
      <c r="H154" s="446"/>
      <c r="I154" s="446"/>
      <c r="J154" s="446"/>
      <c r="K154" s="446"/>
      <c r="L154" s="446"/>
      <c r="M154" s="446"/>
      <c r="N154" s="445"/>
      <c r="O154" s="445"/>
      <c r="P154" s="445"/>
      <c r="Q154" s="445"/>
    </row>
    <row r="155" spans="1:17" x14ac:dyDescent="0.2">
      <c r="A155" s="445"/>
      <c r="B155" s="445"/>
      <c r="C155" s="445"/>
      <c r="D155" s="445"/>
      <c r="E155" s="446"/>
      <c r="F155" s="446"/>
      <c r="G155" s="446"/>
      <c r="H155" s="446"/>
      <c r="I155" s="446"/>
      <c r="J155" s="446"/>
      <c r="K155" s="446"/>
      <c r="L155" s="446"/>
      <c r="M155" s="446"/>
      <c r="N155" s="445"/>
      <c r="O155" s="445"/>
      <c r="P155" s="445"/>
      <c r="Q155" s="445"/>
    </row>
    <row r="156" spans="1:17" x14ac:dyDescent="0.2">
      <c r="A156" s="445"/>
      <c r="B156" s="445"/>
      <c r="C156" s="445"/>
      <c r="D156" s="445"/>
      <c r="E156" s="446"/>
      <c r="F156" s="446"/>
      <c r="G156" s="446"/>
      <c r="H156" s="446"/>
      <c r="I156" s="446"/>
      <c r="J156" s="446"/>
      <c r="K156" s="446"/>
      <c r="L156" s="446"/>
      <c r="M156" s="446"/>
      <c r="N156" s="445"/>
      <c r="O156" s="445"/>
      <c r="P156" s="445"/>
      <c r="Q156" s="445"/>
    </row>
    <row r="157" spans="1:17" x14ac:dyDescent="0.2">
      <c r="A157" s="445"/>
      <c r="B157" s="445"/>
      <c r="C157" s="445"/>
      <c r="D157" s="445"/>
      <c r="E157" s="446"/>
      <c r="F157" s="446"/>
      <c r="G157" s="446"/>
      <c r="H157" s="446"/>
      <c r="I157" s="446"/>
      <c r="J157" s="446"/>
      <c r="K157" s="446"/>
      <c r="L157" s="446"/>
      <c r="M157" s="446"/>
      <c r="N157" s="445"/>
      <c r="O157" s="445"/>
      <c r="P157" s="445"/>
      <c r="Q157" s="445"/>
    </row>
    <row r="158" spans="1:17" x14ac:dyDescent="0.2">
      <c r="A158" s="445"/>
      <c r="B158" s="445"/>
      <c r="C158" s="445"/>
      <c r="D158" s="445"/>
      <c r="E158" s="446"/>
      <c r="F158" s="446"/>
      <c r="G158" s="446"/>
      <c r="H158" s="446"/>
      <c r="I158" s="446"/>
      <c r="J158" s="446"/>
      <c r="K158" s="446"/>
      <c r="L158" s="446"/>
      <c r="M158" s="446"/>
      <c r="N158" s="445"/>
      <c r="O158" s="445"/>
      <c r="P158" s="445"/>
      <c r="Q158" s="445"/>
    </row>
    <row r="159" spans="1:17" x14ac:dyDescent="0.2">
      <c r="A159" s="445"/>
      <c r="B159" s="445"/>
      <c r="C159" s="445"/>
      <c r="D159" s="445"/>
      <c r="E159" s="446"/>
      <c r="F159" s="446"/>
      <c r="G159" s="446"/>
      <c r="H159" s="446"/>
      <c r="I159" s="446"/>
      <c r="J159" s="446"/>
      <c r="K159" s="446"/>
      <c r="L159" s="446"/>
      <c r="M159" s="446"/>
      <c r="N159" s="445"/>
      <c r="O159" s="445"/>
      <c r="P159" s="445"/>
      <c r="Q159" s="445"/>
    </row>
    <row r="160" spans="1:17" x14ac:dyDescent="0.2">
      <c r="A160" s="445"/>
      <c r="B160" s="445"/>
      <c r="C160" s="445"/>
      <c r="D160" s="445"/>
      <c r="E160" s="446"/>
      <c r="F160" s="446"/>
      <c r="G160" s="446"/>
      <c r="H160" s="446"/>
      <c r="I160" s="446"/>
      <c r="J160" s="446"/>
      <c r="K160" s="446"/>
      <c r="L160" s="446"/>
      <c r="M160" s="446"/>
      <c r="N160" s="445"/>
      <c r="O160" s="445"/>
      <c r="P160" s="445"/>
      <c r="Q160" s="445"/>
    </row>
    <row r="161" spans="1:17" x14ac:dyDescent="0.2">
      <c r="A161" s="445"/>
      <c r="B161" s="445"/>
      <c r="C161" s="445"/>
      <c r="D161" s="445"/>
      <c r="E161" s="446"/>
      <c r="F161" s="446"/>
      <c r="G161" s="446"/>
      <c r="H161" s="446"/>
      <c r="I161" s="446"/>
      <c r="J161" s="446"/>
      <c r="K161" s="446"/>
      <c r="L161" s="446"/>
      <c r="M161" s="446"/>
      <c r="N161" s="445"/>
      <c r="O161" s="445"/>
      <c r="P161" s="445"/>
      <c r="Q161" s="445"/>
    </row>
    <row r="162" spans="1:17" x14ac:dyDescent="0.2">
      <c r="A162" s="445"/>
      <c r="B162" s="445"/>
      <c r="C162" s="445"/>
      <c r="D162" s="445"/>
      <c r="E162" s="446"/>
      <c r="F162" s="446"/>
      <c r="G162" s="446"/>
      <c r="H162" s="446"/>
      <c r="I162" s="446"/>
      <c r="J162" s="446"/>
      <c r="K162" s="446"/>
      <c r="L162" s="446"/>
      <c r="M162" s="446"/>
      <c r="N162" s="445"/>
      <c r="O162" s="445"/>
      <c r="P162" s="445"/>
      <c r="Q162" s="445"/>
    </row>
    <row r="163" spans="1:17" x14ac:dyDescent="0.2">
      <c r="A163" s="445"/>
      <c r="B163" s="445"/>
      <c r="C163" s="445"/>
      <c r="D163" s="445"/>
      <c r="E163" s="446"/>
      <c r="F163" s="446"/>
      <c r="G163" s="446"/>
      <c r="H163" s="446"/>
      <c r="I163" s="446"/>
      <c r="J163" s="446"/>
      <c r="K163" s="446"/>
      <c r="L163" s="446"/>
      <c r="M163" s="446"/>
      <c r="N163" s="445"/>
      <c r="O163" s="445"/>
      <c r="P163" s="445"/>
      <c r="Q163" s="445"/>
    </row>
    <row r="164" spans="1:17" x14ac:dyDescent="0.2">
      <c r="A164" s="445"/>
      <c r="B164" s="445"/>
      <c r="C164" s="445"/>
      <c r="D164" s="445"/>
      <c r="E164" s="446"/>
      <c r="F164" s="446"/>
      <c r="G164" s="446"/>
      <c r="H164" s="446"/>
      <c r="I164" s="446"/>
      <c r="J164" s="446"/>
      <c r="K164" s="446"/>
      <c r="L164" s="446"/>
      <c r="M164" s="446"/>
      <c r="N164" s="445"/>
      <c r="O164" s="445"/>
      <c r="P164" s="445"/>
      <c r="Q164" s="445"/>
    </row>
    <row r="165" spans="1:17" x14ac:dyDescent="0.2">
      <c r="A165" s="445"/>
      <c r="B165" s="445"/>
      <c r="C165" s="445"/>
      <c r="D165" s="445"/>
      <c r="E165" s="446"/>
      <c r="F165" s="446"/>
      <c r="G165" s="446"/>
      <c r="H165" s="446"/>
      <c r="I165" s="446"/>
      <c r="J165" s="446"/>
      <c r="K165" s="446"/>
      <c r="L165" s="446"/>
      <c r="M165" s="446"/>
      <c r="N165" s="445"/>
      <c r="O165" s="445"/>
      <c r="P165" s="445"/>
      <c r="Q165" s="445"/>
    </row>
    <row r="166" spans="1:17" x14ac:dyDescent="0.2">
      <c r="A166" s="445"/>
      <c r="B166" s="445"/>
      <c r="C166" s="445"/>
      <c r="D166" s="445"/>
      <c r="E166" s="446"/>
      <c r="F166" s="446"/>
      <c r="G166" s="446"/>
      <c r="H166" s="446"/>
      <c r="I166" s="446"/>
      <c r="J166" s="446"/>
      <c r="K166" s="446"/>
      <c r="L166" s="446"/>
      <c r="M166" s="446"/>
      <c r="N166" s="445"/>
      <c r="O166" s="445"/>
      <c r="P166" s="445"/>
      <c r="Q166" s="445"/>
    </row>
    <row r="167" spans="1:17" x14ac:dyDescent="0.2">
      <c r="A167" s="445"/>
      <c r="B167" s="445"/>
      <c r="C167" s="445"/>
      <c r="D167" s="445"/>
      <c r="E167" s="446"/>
      <c r="F167" s="446"/>
      <c r="G167" s="446"/>
      <c r="H167" s="446"/>
      <c r="I167" s="446"/>
      <c r="J167" s="446"/>
      <c r="K167" s="446"/>
      <c r="L167" s="446"/>
      <c r="M167" s="446"/>
      <c r="N167" s="445"/>
      <c r="O167" s="445"/>
      <c r="P167" s="445"/>
      <c r="Q167" s="445"/>
    </row>
    <row r="168" spans="1:17" x14ac:dyDescent="0.2">
      <c r="A168" s="445"/>
      <c r="B168" s="445"/>
      <c r="C168" s="445"/>
      <c r="D168" s="445"/>
      <c r="E168" s="446"/>
      <c r="F168" s="446"/>
      <c r="G168" s="446"/>
      <c r="H168" s="446"/>
      <c r="I168" s="446"/>
      <c r="J168" s="446"/>
      <c r="K168" s="446"/>
      <c r="L168" s="446"/>
      <c r="M168" s="446"/>
      <c r="N168" s="445"/>
      <c r="O168" s="445"/>
      <c r="P168" s="445"/>
      <c r="Q168" s="445"/>
    </row>
    <row r="169" spans="1:17" x14ac:dyDescent="0.2">
      <c r="A169" s="445"/>
      <c r="B169" s="445"/>
      <c r="C169" s="445"/>
      <c r="D169" s="445"/>
      <c r="E169" s="446"/>
      <c r="F169" s="446"/>
      <c r="G169" s="446"/>
      <c r="H169" s="446"/>
      <c r="I169" s="446"/>
      <c r="J169" s="446"/>
      <c r="K169" s="446"/>
      <c r="L169" s="446"/>
      <c r="M169" s="446"/>
      <c r="N169" s="445"/>
      <c r="O169" s="445"/>
      <c r="P169" s="445"/>
      <c r="Q169" s="445"/>
    </row>
    <row r="170" spans="1:17" x14ac:dyDescent="0.2">
      <c r="A170" s="445"/>
      <c r="B170" s="445"/>
      <c r="C170" s="445"/>
      <c r="D170" s="445"/>
      <c r="E170" s="446"/>
      <c r="F170" s="446"/>
      <c r="G170" s="446"/>
      <c r="H170" s="446"/>
      <c r="I170" s="446"/>
      <c r="J170" s="446"/>
      <c r="K170" s="446"/>
      <c r="L170" s="446"/>
      <c r="M170" s="446"/>
      <c r="N170" s="445"/>
      <c r="O170" s="445"/>
      <c r="P170" s="445"/>
      <c r="Q170" s="445"/>
    </row>
    <row r="171" spans="1:17" x14ac:dyDescent="0.2">
      <c r="A171" s="445"/>
      <c r="B171" s="445"/>
      <c r="C171" s="445"/>
      <c r="D171" s="445"/>
      <c r="E171" s="446"/>
      <c r="F171" s="446"/>
      <c r="G171" s="446"/>
      <c r="H171" s="446"/>
      <c r="I171" s="446"/>
      <c r="J171" s="446"/>
      <c r="K171" s="446"/>
      <c r="L171" s="446"/>
      <c r="M171" s="446"/>
      <c r="N171" s="445"/>
      <c r="O171" s="445"/>
      <c r="P171" s="445"/>
      <c r="Q171" s="445"/>
    </row>
    <row r="172" spans="1:17" x14ac:dyDescent="0.2">
      <c r="A172" s="445"/>
      <c r="B172" s="445"/>
      <c r="C172" s="445"/>
      <c r="D172" s="445"/>
      <c r="E172" s="446"/>
      <c r="F172" s="446"/>
      <c r="G172" s="446"/>
      <c r="H172" s="446"/>
      <c r="I172" s="446"/>
      <c r="J172" s="446"/>
      <c r="K172" s="446"/>
      <c r="L172" s="446"/>
      <c r="M172" s="446"/>
      <c r="N172" s="445"/>
      <c r="O172" s="445"/>
      <c r="P172" s="445"/>
      <c r="Q172" s="445"/>
    </row>
    <row r="173" spans="1:17" x14ac:dyDescent="0.2">
      <c r="A173" s="445"/>
      <c r="B173" s="445"/>
      <c r="C173" s="445"/>
      <c r="D173" s="445"/>
      <c r="E173" s="446"/>
      <c r="F173" s="446"/>
      <c r="G173" s="446"/>
      <c r="H173" s="446"/>
      <c r="I173" s="446"/>
      <c r="J173" s="446"/>
      <c r="K173" s="446"/>
      <c r="L173" s="446"/>
      <c r="M173" s="446"/>
      <c r="N173" s="445"/>
      <c r="O173" s="445"/>
      <c r="P173" s="445"/>
      <c r="Q173" s="445"/>
    </row>
    <row r="174" spans="1:17" x14ac:dyDescent="0.2">
      <c r="A174" s="445"/>
      <c r="B174" s="445"/>
      <c r="C174" s="445"/>
      <c r="D174" s="445"/>
      <c r="E174" s="446"/>
      <c r="F174" s="446"/>
      <c r="G174" s="446"/>
      <c r="H174" s="446"/>
      <c r="I174" s="446"/>
      <c r="J174" s="446"/>
      <c r="K174" s="446"/>
      <c r="L174" s="446"/>
      <c r="M174" s="446"/>
      <c r="N174" s="445"/>
      <c r="O174" s="445"/>
      <c r="P174" s="445"/>
      <c r="Q174" s="445"/>
    </row>
    <row r="175" spans="1:17" x14ac:dyDescent="0.2">
      <c r="A175" s="445"/>
      <c r="B175" s="445"/>
      <c r="C175" s="445"/>
      <c r="D175" s="445"/>
      <c r="E175" s="446"/>
      <c r="F175" s="446"/>
      <c r="G175" s="446"/>
      <c r="H175" s="446"/>
      <c r="I175" s="446"/>
      <c r="J175" s="446"/>
      <c r="K175" s="446"/>
      <c r="L175" s="446"/>
      <c r="M175" s="446"/>
      <c r="N175" s="445"/>
      <c r="O175" s="445"/>
      <c r="P175" s="445"/>
      <c r="Q175" s="445"/>
    </row>
    <row r="176" spans="1:17" x14ac:dyDescent="0.2">
      <c r="A176" s="445"/>
      <c r="B176" s="445"/>
      <c r="C176" s="445"/>
      <c r="D176" s="445"/>
      <c r="E176" s="446"/>
      <c r="F176" s="446"/>
      <c r="G176" s="446"/>
      <c r="H176" s="446"/>
      <c r="I176" s="446"/>
      <c r="J176" s="446"/>
      <c r="K176" s="446"/>
      <c r="L176" s="446"/>
      <c r="M176" s="446"/>
      <c r="N176" s="445"/>
      <c r="O176" s="445"/>
      <c r="P176" s="445"/>
      <c r="Q176" s="445"/>
    </row>
    <row r="177" spans="1:17" x14ac:dyDescent="0.2">
      <c r="A177" s="445"/>
      <c r="B177" s="445"/>
      <c r="C177" s="445"/>
      <c r="D177" s="445"/>
      <c r="E177" s="446"/>
      <c r="F177" s="446"/>
      <c r="G177" s="446"/>
      <c r="H177" s="446"/>
      <c r="I177" s="446"/>
      <c r="J177" s="446"/>
      <c r="K177" s="446"/>
      <c r="L177" s="446"/>
      <c r="M177" s="446"/>
      <c r="N177" s="445"/>
      <c r="O177" s="445"/>
      <c r="P177" s="445"/>
      <c r="Q177" s="445"/>
    </row>
    <row r="178" spans="1:17" x14ac:dyDescent="0.2">
      <c r="A178" s="445"/>
      <c r="B178" s="445"/>
      <c r="C178" s="445"/>
      <c r="D178" s="445"/>
      <c r="E178" s="446"/>
      <c r="F178" s="446"/>
      <c r="G178" s="446"/>
      <c r="H178" s="446"/>
      <c r="I178" s="446"/>
      <c r="J178" s="446"/>
      <c r="K178" s="446"/>
      <c r="L178" s="446"/>
      <c r="M178" s="446"/>
      <c r="N178" s="445"/>
      <c r="O178" s="445"/>
      <c r="P178" s="445"/>
      <c r="Q178" s="445"/>
    </row>
    <row r="179" spans="1:17" x14ac:dyDescent="0.2">
      <c r="A179" s="445"/>
      <c r="B179" s="445"/>
      <c r="C179" s="445"/>
      <c r="D179" s="445"/>
      <c r="E179" s="446"/>
      <c r="F179" s="446"/>
      <c r="G179" s="446"/>
      <c r="H179" s="446"/>
      <c r="I179" s="446"/>
      <c r="J179" s="446"/>
      <c r="K179" s="446"/>
      <c r="L179" s="446"/>
      <c r="M179" s="446"/>
      <c r="N179" s="445"/>
      <c r="O179" s="445"/>
      <c r="P179" s="445"/>
      <c r="Q179" s="445"/>
    </row>
    <row r="180" spans="1:17" x14ac:dyDescent="0.2">
      <c r="A180" s="445"/>
      <c r="B180" s="445"/>
      <c r="C180" s="445"/>
      <c r="D180" s="445"/>
      <c r="E180" s="446"/>
      <c r="F180" s="446"/>
      <c r="G180" s="446"/>
      <c r="H180" s="446"/>
      <c r="I180" s="446"/>
      <c r="J180" s="446"/>
      <c r="K180" s="446"/>
      <c r="L180" s="446"/>
      <c r="M180" s="446"/>
      <c r="N180" s="445"/>
      <c r="O180" s="445"/>
      <c r="P180" s="445"/>
      <c r="Q180" s="445"/>
    </row>
    <row r="181" spans="1:17" x14ac:dyDescent="0.2">
      <c r="A181" s="445"/>
      <c r="B181" s="445"/>
      <c r="C181" s="445"/>
      <c r="D181" s="445"/>
      <c r="E181" s="446"/>
      <c r="F181" s="446"/>
      <c r="G181" s="446"/>
      <c r="H181" s="446"/>
      <c r="I181" s="446"/>
      <c r="J181" s="446"/>
      <c r="K181" s="446"/>
      <c r="L181" s="446"/>
      <c r="M181" s="446"/>
      <c r="N181" s="445"/>
      <c r="O181" s="445"/>
      <c r="P181" s="445"/>
      <c r="Q181" s="445"/>
    </row>
    <row r="182" spans="1:17" x14ac:dyDescent="0.2">
      <c r="A182" s="445"/>
      <c r="B182" s="445"/>
      <c r="C182" s="445"/>
      <c r="D182" s="445"/>
      <c r="E182" s="446"/>
      <c r="F182" s="446"/>
      <c r="G182" s="446"/>
      <c r="H182" s="446"/>
      <c r="I182" s="446"/>
      <c r="J182" s="446"/>
      <c r="K182" s="446"/>
      <c r="L182" s="446"/>
      <c r="M182" s="446"/>
      <c r="N182" s="445"/>
      <c r="O182" s="445"/>
      <c r="P182" s="445"/>
      <c r="Q182" s="445"/>
    </row>
    <row r="183" spans="1:17" x14ac:dyDescent="0.2">
      <c r="A183" s="445"/>
      <c r="B183" s="445"/>
      <c r="C183" s="445"/>
      <c r="D183" s="445"/>
      <c r="E183" s="446"/>
      <c r="F183" s="446"/>
      <c r="G183" s="446"/>
      <c r="H183" s="446"/>
      <c r="I183" s="446"/>
      <c r="J183" s="446"/>
      <c r="K183" s="446"/>
      <c r="L183" s="446"/>
      <c r="M183" s="446"/>
      <c r="N183" s="445"/>
      <c r="O183" s="445"/>
      <c r="P183" s="445"/>
      <c r="Q183" s="445"/>
    </row>
    <row r="184" spans="1:17" x14ac:dyDescent="0.2">
      <c r="A184" s="445"/>
      <c r="B184" s="445"/>
      <c r="C184" s="445"/>
      <c r="D184" s="445"/>
      <c r="E184" s="446"/>
      <c r="F184" s="446"/>
      <c r="G184" s="446"/>
      <c r="H184" s="446"/>
      <c r="I184" s="446"/>
      <c r="J184" s="446"/>
      <c r="K184" s="446"/>
      <c r="L184" s="446"/>
      <c r="M184" s="446"/>
      <c r="N184" s="445"/>
      <c r="O184" s="445"/>
      <c r="P184" s="445"/>
      <c r="Q184" s="445"/>
    </row>
    <row r="185" spans="1:17" x14ac:dyDescent="0.2">
      <c r="A185" s="445"/>
      <c r="B185" s="445"/>
      <c r="C185" s="445"/>
      <c r="D185" s="445"/>
      <c r="E185" s="446"/>
      <c r="F185" s="446"/>
      <c r="G185" s="446"/>
      <c r="H185" s="446"/>
      <c r="I185" s="446"/>
      <c r="J185" s="446"/>
      <c r="K185" s="446"/>
      <c r="L185" s="446"/>
      <c r="M185" s="446"/>
      <c r="N185" s="445"/>
      <c r="O185" s="445"/>
      <c r="P185" s="445"/>
      <c r="Q185" s="445"/>
    </row>
    <row r="186" spans="1:17" x14ac:dyDescent="0.2">
      <c r="A186" s="445"/>
      <c r="B186" s="445"/>
      <c r="C186" s="445"/>
      <c r="D186" s="445"/>
      <c r="E186" s="446"/>
      <c r="F186" s="446"/>
      <c r="G186" s="446"/>
      <c r="H186" s="446"/>
      <c r="I186" s="446"/>
      <c r="J186" s="446"/>
      <c r="K186" s="446"/>
      <c r="L186" s="446"/>
      <c r="M186" s="446"/>
      <c r="N186" s="445"/>
      <c r="O186" s="445"/>
      <c r="P186" s="445"/>
      <c r="Q186" s="445"/>
    </row>
    <row r="187" spans="1:17" x14ac:dyDescent="0.2">
      <c r="A187" s="445"/>
      <c r="B187" s="445"/>
      <c r="C187" s="445"/>
      <c r="D187" s="445"/>
      <c r="E187" s="446"/>
      <c r="F187" s="446"/>
      <c r="G187" s="446"/>
      <c r="H187" s="446"/>
      <c r="I187" s="446"/>
      <c r="J187" s="446"/>
      <c r="K187" s="446"/>
      <c r="L187" s="446"/>
      <c r="M187" s="446"/>
      <c r="N187" s="445"/>
      <c r="O187" s="445"/>
      <c r="P187" s="445"/>
      <c r="Q187" s="445"/>
    </row>
    <row r="188" spans="1:17" x14ac:dyDescent="0.2">
      <c r="A188" s="445"/>
      <c r="B188" s="445"/>
      <c r="C188" s="445"/>
      <c r="D188" s="445"/>
      <c r="E188" s="446"/>
      <c r="F188" s="446"/>
      <c r="G188" s="446"/>
      <c r="H188" s="446"/>
      <c r="I188" s="446"/>
      <c r="J188" s="446"/>
      <c r="K188" s="446"/>
      <c r="L188" s="446"/>
      <c r="M188" s="446"/>
      <c r="N188" s="445"/>
      <c r="O188" s="445"/>
      <c r="P188" s="445"/>
      <c r="Q188" s="445"/>
    </row>
    <row r="189" spans="1:17" x14ac:dyDescent="0.2">
      <c r="A189" s="445"/>
      <c r="B189" s="445"/>
      <c r="C189" s="445"/>
      <c r="D189" s="445"/>
      <c r="E189" s="446"/>
      <c r="F189" s="446"/>
      <c r="G189" s="446"/>
      <c r="H189" s="446"/>
      <c r="I189" s="446"/>
      <c r="J189" s="446"/>
      <c r="K189" s="446"/>
      <c r="L189" s="446"/>
      <c r="M189" s="446"/>
      <c r="N189" s="445"/>
      <c r="O189" s="445"/>
      <c r="P189" s="445"/>
      <c r="Q189" s="445"/>
    </row>
    <row r="190" spans="1:17" x14ac:dyDescent="0.2">
      <c r="A190" s="445"/>
      <c r="B190" s="445"/>
      <c r="C190" s="445"/>
      <c r="D190" s="445"/>
      <c r="E190" s="446"/>
      <c r="F190" s="446"/>
      <c r="G190" s="446"/>
      <c r="H190" s="446"/>
      <c r="I190" s="446"/>
      <c r="J190" s="446"/>
      <c r="K190" s="446"/>
      <c r="L190" s="446"/>
      <c r="M190" s="446"/>
      <c r="N190" s="445"/>
      <c r="O190" s="445"/>
      <c r="P190" s="445"/>
      <c r="Q190" s="445"/>
    </row>
    <row r="191" spans="1:17" x14ac:dyDescent="0.2">
      <c r="A191" s="445"/>
      <c r="B191" s="445"/>
      <c r="C191" s="445"/>
      <c r="D191" s="445"/>
      <c r="E191" s="446"/>
      <c r="F191" s="446"/>
      <c r="G191" s="446"/>
      <c r="H191" s="446"/>
      <c r="I191" s="446"/>
      <c r="J191" s="446"/>
      <c r="K191" s="446"/>
      <c r="L191" s="446"/>
      <c r="M191" s="446"/>
      <c r="N191" s="445"/>
      <c r="O191" s="445"/>
      <c r="P191" s="445"/>
      <c r="Q191" s="445"/>
    </row>
    <row r="192" spans="1:17" x14ac:dyDescent="0.2">
      <c r="A192" s="445"/>
      <c r="B192" s="445"/>
      <c r="C192" s="445"/>
      <c r="D192" s="445"/>
      <c r="E192" s="446"/>
      <c r="F192" s="446"/>
      <c r="G192" s="446"/>
      <c r="H192" s="446"/>
      <c r="I192" s="446"/>
      <c r="J192" s="446"/>
      <c r="K192" s="446"/>
      <c r="L192" s="446"/>
      <c r="M192" s="446"/>
      <c r="N192" s="445"/>
      <c r="O192" s="445"/>
      <c r="P192" s="445"/>
      <c r="Q192" s="445"/>
    </row>
    <row r="193" spans="1:17" x14ac:dyDescent="0.2">
      <c r="A193" s="445"/>
      <c r="B193" s="445"/>
      <c r="C193" s="445"/>
      <c r="D193" s="445"/>
      <c r="E193" s="446"/>
      <c r="F193" s="446"/>
      <c r="G193" s="446"/>
      <c r="H193" s="446"/>
      <c r="I193" s="446"/>
      <c r="J193" s="446"/>
      <c r="K193" s="446"/>
      <c r="L193" s="446"/>
      <c r="M193" s="446"/>
      <c r="N193" s="445"/>
      <c r="O193" s="445"/>
      <c r="P193" s="445"/>
      <c r="Q193" s="445"/>
    </row>
    <row r="194" spans="1:17" x14ac:dyDescent="0.2">
      <c r="A194" s="445"/>
      <c r="B194" s="445"/>
      <c r="C194" s="445"/>
      <c r="D194" s="445"/>
      <c r="E194" s="446"/>
      <c r="F194" s="446"/>
      <c r="G194" s="446"/>
      <c r="H194" s="446"/>
      <c r="I194" s="446"/>
      <c r="J194" s="446"/>
      <c r="K194" s="446"/>
      <c r="L194" s="446"/>
      <c r="M194" s="446"/>
      <c r="N194" s="445"/>
      <c r="O194" s="445"/>
      <c r="P194" s="445"/>
      <c r="Q194" s="445"/>
    </row>
    <row r="195" spans="1:17" x14ac:dyDescent="0.2">
      <c r="A195" s="445"/>
      <c r="B195" s="445"/>
      <c r="C195" s="445"/>
      <c r="D195" s="445"/>
      <c r="E195" s="446"/>
      <c r="F195" s="446"/>
      <c r="G195" s="446"/>
      <c r="H195" s="446"/>
      <c r="I195" s="446"/>
      <c r="J195" s="446"/>
      <c r="K195" s="446"/>
      <c r="L195" s="446"/>
      <c r="M195" s="446"/>
      <c r="N195" s="445"/>
      <c r="O195" s="445"/>
      <c r="P195" s="445"/>
      <c r="Q195" s="445"/>
    </row>
    <row r="196" spans="1:17" x14ac:dyDescent="0.2">
      <c r="A196" s="445"/>
      <c r="B196" s="445"/>
      <c r="C196" s="445"/>
      <c r="D196" s="445"/>
      <c r="E196" s="446"/>
      <c r="F196" s="446"/>
      <c r="G196" s="446"/>
      <c r="H196" s="446"/>
      <c r="I196" s="446"/>
      <c r="J196" s="446"/>
      <c r="K196" s="446"/>
      <c r="L196" s="446"/>
      <c r="M196" s="446"/>
      <c r="N196" s="445"/>
      <c r="O196" s="445"/>
      <c r="P196" s="445"/>
      <c r="Q196" s="445"/>
    </row>
    <row r="197" spans="1:17" x14ac:dyDescent="0.2">
      <c r="A197" s="445"/>
      <c r="B197" s="445"/>
      <c r="C197" s="445"/>
      <c r="D197" s="445"/>
      <c r="E197" s="446"/>
      <c r="F197" s="446"/>
      <c r="G197" s="446"/>
      <c r="H197" s="446"/>
      <c r="I197" s="446"/>
      <c r="J197" s="446"/>
      <c r="K197" s="446"/>
      <c r="L197" s="446"/>
      <c r="M197" s="446"/>
      <c r="N197" s="445"/>
      <c r="O197" s="445"/>
      <c r="P197" s="445"/>
      <c r="Q197" s="445"/>
    </row>
    <row r="198" spans="1:17" x14ac:dyDescent="0.2">
      <c r="A198" s="445"/>
      <c r="B198" s="445"/>
      <c r="C198" s="445"/>
      <c r="D198" s="445"/>
      <c r="E198" s="446"/>
      <c r="F198" s="446"/>
      <c r="G198" s="446"/>
      <c r="H198" s="446"/>
      <c r="I198" s="446"/>
      <c r="J198" s="446"/>
      <c r="K198" s="446"/>
      <c r="L198" s="446"/>
      <c r="M198" s="446"/>
      <c r="N198" s="445"/>
      <c r="O198" s="445"/>
      <c r="P198" s="445"/>
      <c r="Q198" s="445"/>
    </row>
    <row r="199" spans="1:17" x14ac:dyDescent="0.2">
      <c r="A199" s="445"/>
      <c r="B199" s="445"/>
      <c r="C199" s="445"/>
      <c r="D199" s="445"/>
      <c r="E199" s="446"/>
      <c r="F199" s="446"/>
      <c r="G199" s="446"/>
      <c r="H199" s="446"/>
      <c r="I199" s="446"/>
      <c r="J199" s="446"/>
      <c r="K199" s="446"/>
      <c r="L199" s="446"/>
      <c r="M199" s="446"/>
      <c r="N199" s="445"/>
      <c r="O199" s="445"/>
      <c r="P199" s="445"/>
      <c r="Q199" s="445"/>
    </row>
    <row r="200" spans="1:17" x14ac:dyDescent="0.2">
      <c r="A200" s="445"/>
      <c r="B200" s="445"/>
      <c r="C200" s="445"/>
      <c r="D200" s="445"/>
      <c r="E200" s="446"/>
      <c r="F200" s="446"/>
      <c r="G200" s="446"/>
      <c r="H200" s="446"/>
      <c r="I200" s="446"/>
      <c r="J200" s="446"/>
      <c r="K200" s="446"/>
      <c r="L200" s="446"/>
      <c r="M200" s="446"/>
      <c r="N200" s="445"/>
      <c r="O200" s="445"/>
      <c r="P200" s="445"/>
      <c r="Q200" s="445"/>
    </row>
    <row r="201" spans="1:17" x14ac:dyDescent="0.2">
      <c r="A201" s="445"/>
      <c r="B201" s="445"/>
      <c r="C201" s="445"/>
      <c r="D201" s="445"/>
      <c r="E201" s="446"/>
      <c r="F201" s="446"/>
      <c r="G201" s="446"/>
      <c r="H201" s="446"/>
      <c r="I201" s="446"/>
      <c r="J201" s="446"/>
      <c r="K201" s="446"/>
      <c r="L201" s="446"/>
      <c r="M201" s="446"/>
      <c r="N201" s="445"/>
      <c r="O201" s="445"/>
      <c r="P201" s="445"/>
      <c r="Q201" s="445"/>
    </row>
    <row r="202" spans="1:17" x14ac:dyDescent="0.2">
      <c r="A202" s="445"/>
      <c r="B202" s="445"/>
      <c r="C202" s="445"/>
      <c r="D202" s="445"/>
      <c r="E202" s="446"/>
      <c r="F202" s="446"/>
      <c r="G202" s="446"/>
      <c r="H202" s="446"/>
      <c r="I202" s="446"/>
      <c r="J202" s="446"/>
      <c r="K202" s="446"/>
      <c r="L202" s="446"/>
      <c r="M202" s="446"/>
      <c r="N202" s="445"/>
      <c r="O202" s="445"/>
      <c r="P202" s="445"/>
      <c r="Q202" s="445"/>
    </row>
    <row r="203" spans="1:17" x14ac:dyDescent="0.2">
      <c r="A203" s="445"/>
      <c r="B203" s="445"/>
      <c r="C203" s="445"/>
      <c r="D203" s="445"/>
      <c r="E203" s="446"/>
      <c r="F203" s="446"/>
      <c r="G203" s="446"/>
      <c r="H203" s="446"/>
      <c r="I203" s="446"/>
      <c r="J203" s="446"/>
      <c r="K203" s="446"/>
      <c r="L203" s="446"/>
      <c r="M203" s="446"/>
      <c r="N203" s="445"/>
      <c r="O203" s="445"/>
      <c r="P203" s="445"/>
      <c r="Q203" s="445"/>
    </row>
    <row r="204" spans="1:17" x14ac:dyDescent="0.2">
      <c r="A204" s="445"/>
      <c r="B204" s="445"/>
      <c r="C204" s="445"/>
      <c r="D204" s="445"/>
      <c r="E204" s="446"/>
      <c r="F204" s="446"/>
      <c r="G204" s="446"/>
      <c r="H204" s="446"/>
      <c r="I204" s="446"/>
      <c r="J204" s="446"/>
      <c r="K204" s="446"/>
      <c r="L204" s="446"/>
      <c r="M204" s="446"/>
      <c r="N204" s="445"/>
      <c r="O204" s="445"/>
      <c r="P204" s="445"/>
      <c r="Q204" s="445"/>
    </row>
    <row r="205" spans="1:17" x14ac:dyDescent="0.2">
      <c r="A205" s="445"/>
      <c r="B205" s="445"/>
      <c r="C205" s="445"/>
      <c r="D205" s="445"/>
      <c r="E205" s="446"/>
      <c r="F205" s="446"/>
      <c r="G205" s="446"/>
      <c r="H205" s="446"/>
      <c r="I205" s="446"/>
      <c r="J205" s="446"/>
      <c r="K205" s="446"/>
      <c r="L205" s="446"/>
      <c r="M205" s="446"/>
      <c r="N205" s="445"/>
      <c r="O205" s="445"/>
      <c r="P205" s="445"/>
      <c r="Q205" s="445"/>
    </row>
    <row r="206" spans="1:17" x14ac:dyDescent="0.2">
      <c r="A206" s="445"/>
      <c r="B206" s="445"/>
      <c r="C206" s="445"/>
      <c r="D206" s="445"/>
      <c r="E206" s="446"/>
      <c r="F206" s="446"/>
      <c r="G206" s="446"/>
      <c r="H206" s="446"/>
      <c r="I206" s="446"/>
      <c r="J206" s="446"/>
      <c r="K206" s="446"/>
      <c r="L206" s="446"/>
      <c r="M206" s="446"/>
      <c r="N206" s="445"/>
      <c r="O206" s="445"/>
      <c r="P206" s="445"/>
      <c r="Q206" s="445"/>
    </row>
    <row r="207" spans="1:17" x14ac:dyDescent="0.2">
      <c r="A207" s="445"/>
      <c r="B207" s="445"/>
      <c r="C207" s="445"/>
      <c r="D207" s="445"/>
      <c r="E207" s="446"/>
      <c r="F207" s="446"/>
      <c r="G207" s="446"/>
      <c r="H207" s="446"/>
      <c r="I207" s="446"/>
      <c r="J207" s="446"/>
      <c r="K207" s="446"/>
      <c r="L207" s="446"/>
      <c r="M207" s="446"/>
      <c r="N207" s="445"/>
      <c r="O207" s="445"/>
      <c r="P207" s="445"/>
      <c r="Q207" s="445"/>
    </row>
    <row r="208" spans="1:17" x14ac:dyDescent="0.2">
      <c r="A208" s="445"/>
      <c r="B208" s="445"/>
      <c r="C208" s="445"/>
      <c r="D208" s="445"/>
      <c r="E208" s="446"/>
      <c r="F208" s="446"/>
      <c r="G208" s="446"/>
      <c r="H208" s="446"/>
      <c r="I208" s="446"/>
      <c r="J208" s="446"/>
      <c r="K208" s="446"/>
      <c r="L208" s="446"/>
      <c r="M208" s="446"/>
      <c r="N208" s="445"/>
      <c r="O208" s="445"/>
      <c r="P208" s="445"/>
      <c r="Q208" s="445"/>
    </row>
    <row r="209" spans="1:17" x14ac:dyDescent="0.2">
      <c r="A209" s="445"/>
      <c r="B209" s="445"/>
      <c r="C209" s="445"/>
      <c r="D209" s="445"/>
      <c r="E209" s="446"/>
      <c r="F209" s="446"/>
      <c r="G209" s="446"/>
      <c r="H209" s="446"/>
      <c r="I209" s="446"/>
      <c r="J209" s="446"/>
      <c r="K209" s="446"/>
      <c r="L209" s="446"/>
      <c r="M209" s="446"/>
      <c r="N209" s="445"/>
      <c r="O209" s="445"/>
      <c r="P209" s="445"/>
      <c r="Q209" s="445"/>
    </row>
    <row r="210" spans="1:17" x14ac:dyDescent="0.2">
      <c r="A210" s="445"/>
      <c r="B210" s="445"/>
      <c r="C210" s="445"/>
      <c r="D210" s="445"/>
      <c r="E210" s="446"/>
      <c r="F210" s="446"/>
      <c r="G210" s="446"/>
      <c r="H210" s="446"/>
      <c r="I210" s="446"/>
      <c r="J210" s="446"/>
      <c r="K210" s="446"/>
      <c r="L210" s="446"/>
      <c r="M210" s="446"/>
      <c r="N210" s="445"/>
      <c r="O210" s="445"/>
      <c r="P210" s="445"/>
      <c r="Q210" s="445"/>
    </row>
    <row r="211" spans="1:17" x14ac:dyDescent="0.2">
      <c r="A211" s="445"/>
      <c r="B211" s="445"/>
      <c r="C211" s="445"/>
      <c r="D211" s="445"/>
      <c r="E211" s="446"/>
      <c r="F211" s="446"/>
      <c r="G211" s="446"/>
      <c r="H211" s="446"/>
      <c r="I211" s="446"/>
      <c r="J211" s="446"/>
      <c r="K211" s="446"/>
      <c r="L211" s="446"/>
      <c r="M211" s="446"/>
      <c r="N211" s="445"/>
      <c r="O211" s="445"/>
      <c r="P211" s="445"/>
      <c r="Q211" s="445"/>
    </row>
    <row r="212" spans="1:17" x14ac:dyDescent="0.2">
      <c r="A212" s="445"/>
      <c r="B212" s="445"/>
      <c r="C212" s="445"/>
      <c r="D212" s="445"/>
      <c r="E212" s="446"/>
      <c r="F212" s="446"/>
      <c r="G212" s="446"/>
      <c r="H212" s="446"/>
      <c r="I212" s="446"/>
      <c r="J212" s="446"/>
      <c r="K212" s="446"/>
      <c r="L212" s="446"/>
      <c r="M212" s="446"/>
      <c r="N212" s="445"/>
      <c r="O212" s="445"/>
      <c r="P212" s="445"/>
      <c r="Q212" s="445"/>
    </row>
    <row r="213" spans="1:17" x14ac:dyDescent="0.2">
      <c r="A213" s="445"/>
      <c r="B213" s="445"/>
      <c r="C213" s="445"/>
      <c r="D213" s="445"/>
      <c r="E213" s="446"/>
      <c r="F213" s="446"/>
      <c r="G213" s="446"/>
      <c r="H213" s="446"/>
      <c r="I213" s="446"/>
      <c r="J213" s="446"/>
      <c r="K213" s="446"/>
      <c r="L213" s="446"/>
      <c r="M213" s="446"/>
      <c r="N213" s="445"/>
      <c r="O213" s="445"/>
      <c r="P213" s="445"/>
      <c r="Q213" s="445"/>
    </row>
    <row r="214" spans="1:17" x14ac:dyDescent="0.2">
      <c r="A214" s="445"/>
      <c r="B214" s="445"/>
      <c r="C214" s="445"/>
      <c r="D214" s="445"/>
      <c r="E214" s="446"/>
      <c r="F214" s="446"/>
      <c r="G214" s="446"/>
      <c r="H214" s="446"/>
      <c r="I214" s="446"/>
      <c r="J214" s="446"/>
      <c r="K214" s="446"/>
      <c r="L214" s="446"/>
      <c r="M214" s="446"/>
      <c r="N214" s="445"/>
      <c r="O214" s="445"/>
      <c r="P214" s="445"/>
      <c r="Q214" s="445"/>
    </row>
    <row r="215" spans="1:17" x14ac:dyDescent="0.2">
      <c r="A215" s="445"/>
      <c r="B215" s="445"/>
      <c r="C215" s="445"/>
      <c r="D215" s="445"/>
      <c r="E215" s="446"/>
      <c r="F215" s="446"/>
      <c r="G215" s="446"/>
      <c r="H215" s="446"/>
      <c r="I215" s="446"/>
      <c r="J215" s="446"/>
      <c r="K215" s="446"/>
      <c r="L215" s="446"/>
      <c r="M215" s="446"/>
      <c r="N215" s="445"/>
      <c r="O215" s="445"/>
      <c r="P215" s="445"/>
      <c r="Q215" s="445"/>
    </row>
    <row r="216" spans="1:17" x14ac:dyDescent="0.2">
      <c r="A216" s="445"/>
      <c r="B216" s="445"/>
      <c r="C216" s="445"/>
      <c r="D216" s="445"/>
      <c r="E216" s="446"/>
      <c r="F216" s="446"/>
      <c r="G216" s="446"/>
      <c r="H216" s="446"/>
      <c r="I216" s="446"/>
      <c r="J216" s="446"/>
      <c r="K216" s="446"/>
      <c r="L216" s="446"/>
      <c r="M216" s="446"/>
      <c r="N216" s="445"/>
      <c r="O216" s="445"/>
      <c r="P216" s="445"/>
      <c r="Q216" s="445"/>
    </row>
    <row r="217" spans="1:17" x14ac:dyDescent="0.2">
      <c r="A217" s="445"/>
      <c r="B217" s="445"/>
      <c r="C217" s="445"/>
      <c r="D217" s="445"/>
      <c r="E217" s="446"/>
      <c r="F217" s="446"/>
      <c r="G217" s="446"/>
      <c r="H217" s="446"/>
      <c r="I217" s="446"/>
      <c r="J217" s="446"/>
      <c r="K217" s="446"/>
      <c r="L217" s="446"/>
      <c r="M217" s="446"/>
      <c r="N217" s="445"/>
      <c r="O217" s="445"/>
      <c r="P217" s="445"/>
      <c r="Q217" s="445"/>
    </row>
    <row r="218" spans="1:17" x14ac:dyDescent="0.2">
      <c r="A218" s="445"/>
      <c r="B218" s="445"/>
      <c r="C218" s="445"/>
      <c r="D218" s="445"/>
      <c r="E218" s="446"/>
      <c r="F218" s="446"/>
      <c r="G218" s="446"/>
      <c r="H218" s="446"/>
      <c r="I218" s="446"/>
      <c r="J218" s="446"/>
      <c r="K218" s="446"/>
      <c r="L218" s="446"/>
      <c r="M218" s="446"/>
      <c r="N218" s="445"/>
      <c r="O218" s="445"/>
      <c r="P218" s="445"/>
      <c r="Q218" s="445"/>
    </row>
    <row r="219" spans="1:17" x14ac:dyDescent="0.2">
      <c r="A219" s="445"/>
      <c r="B219" s="445"/>
      <c r="C219" s="445"/>
      <c r="D219" s="445"/>
      <c r="E219" s="446"/>
      <c r="F219" s="446"/>
      <c r="G219" s="446"/>
      <c r="H219" s="446"/>
      <c r="I219" s="446"/>
      <c r="J219" s="446"/>
      <c r="K219" s="446"/>
      <c r="L219" s="446"/>
      <c r="M219" s="446"/>
      <c r="N219" s="445"/>
      <c r="O219" s="445"/>
      <c r="P219" s="445"/>
      <c r="Q219" s="445"/>
    </row>
    <row r="220" spans="1:17" x14ac:dyDescent="0.2">
      <c r="A220" s="445"/>
      <c r="B220" s="445"/>
      <c r="C220" s="445"/>
      <c r="D220" s="445"/>
      <c r="E220" s="446"/>
      <c r="F220" s="446"/>
      <c r="G220" s="446"/>
      <c r="H220" s="446"/>
      <c r="I220" s="446"/>
      <c r="J220" s="446"/>
      <c r="K220" s="446"/>
      <c r="L220" s="446"/>
      <c r="M220" s="446"/>
      <c r="N220" s="445"/>
      <c r="O220" s="445"/>
      <c r="P220" s="445"/>
      <c r="Q220" s="445"/>
    </row>
    <row r="221" spans="1:17" x14ac:dyDescent="0.2">
      <c r="A221" s="445"/>
      <c r="B221" s="445"/>
      <c r="C221" s="445"/>
      <c r="D221" s="445"/>
      <c r="E221" s="446"/>
      <c r="F221" s="446"/>
      <c r="G221" s="446"/>
      <c r="H221" s="446"/>
      <c r="I221" s="446"/>
      <c r="J221" s="446"/>
      <c r="K221" s="446"/>
      <c r="L221" s="446"/>
      <c r="M221" s="446"/>
      <c r="N221" s="445"/>
      <c r="O221" s="445"/>
      <c r="P221" s="445"/>
      <c r="Q221" s="445"/>
    </row>
    <row r="222" spans="1:17" x14ac:dyDescent="0.2">
      <c r="A222" s="445"/>
      <c r="B222" s="445"/>
      <c r="C222" s="445"/>
      <c r="D222" s="445"/>
      <c r="E222" s="446"/>
      <c r="F222" s="446"/>
      <c r="G222" s="446"/>
      <c r="H222" s="446"/>
      <c r="I222" s="446"/>
      <c r="J222" s="446"/>
      <c r="K222" s="446"/>
      <c r="L222" s="446"/>
      <c r="M222" s="446"/>
      <c r="N222" s="445"/>
      <c r="O222" s="445"/>
      <c r="P222" s="445"/>
      <c r="Q222" s="445"/>
    </row>
    <row r="223" spans="1:17" x14ac:dyDescent="0.2">
      <c r="A223" s="445"/>
      <c r="B223" s="445"/>
      <c r="C223" s="445"/>
      <c r="D223" s="445"/>
      <c r="E223" s="446"/>
      <c r="F223" s="446"/>
      <c r="G223" s="446"/>
      <c r="H223" s="446"/>
      <c r="I223" s="446"/>
      <c r="J223" s="446"/>
      <c r="K223" s="446"/>
      <c r="L223" s="446"/>
      <c r="M223" s="446"/>
      <c r="N223" s="445"/>
      <c r="O223" s="445"/>
      <c r="P223" s="445"/>
      <c r="Q223" s="445"/>
    </row>
    <row r="224" spans="1:17" x14ac:dyDescent="0.2">
      <c r="A224" s="445"/>
      <c r="B224" s="445"/>
      <c r="C224" s="445"/>
      <c r="D224" s="445"/>
      <c r="E224" s="446"/>
      <c r="F224" s="446"/>
      <c r="G224" s="446"/>
      <c r="H224" s="446"/>
      <c r="I224" s="446"/>
      <c r="J224" s="446"/>
      <c r="K224" s="446"/>
      <c r="L224" s="446"/>
      <c r="M224" s="446"/>
      <c r="N224" s="445"/>
      <c r="O224" s="445"/>
      <c r="P224" s="445"/>
      <c r="Q224" s="445"/>
    </row>
    <row r="225" spans="1:17" x14ac:dyDescent="0.2">
      <c r="A225" s="445"/>
      <c r="B225" s="445"/>
      <c r="C225" s="445"/>
      <c r="D225" s="445"/>
      <c r="E225" s="446"/>
      <c r="F225" s="446"/>
      <c r="G225" s="446"/>
      <c r="H225" s="446"/>
      <c r="I225" s="446"/>
      <c r="J225" s="446"/>
      <c r="K225" s="446"/>
      <c r="L225" s="446"/>
      <c r="M225" s="446"/>
      <c r="N225" s="445"/>
      <c r="O225" s="445"/>
      <c r="P225" s="445"/>
      <c r="Q225" s="445"/>
    </row>
    <row r="226" spans="1:17" x14ac:dyDescent="0.2">
      <c r="A226" s="445"/>
      <c r="B226" s="445"/>
      <c r="C226" s="445"/>
      <c r="D226" s="445"/>
      <c r="E226" s="446"/>
      <c r="F226" s="446"/>
      <c r="G226" s="446"/>
      <c r="H226" s="446"/>
      <c r="I226" s="446"/>
      <c r="J226" s="446"/>
      <c r="K226" s="446"/>
      <c r="L226" s="446"/>
      <c r="M226" s="446"/>
      <c r="N226" s="445"/>
      <c r="O226" s="445"/>
      <c r="P226" s="445"/>
      <c r="Q226" s="445"/>
    </row>
    <row r="227" spans="1:17" x14ac:dyDescent="0.2">
      <c r="A227" s="445"/>
      <c r="B227" s="445"/>
      <c r="C227" s="445"/>
      <c r="D227" s="445"/>
      <c r="E227" s="446"/>
      <c r="F227" s="446"/>
      <c r="G227" s="446"/>
      <c r="H227" s="446"/>
      <c r="I227" s="446"/>
      <c r="J227" s="446"/>
      <c r="K227" s="446"/>
      <c r="L227" s="446"/>
      <c r="M227" s="446"/>
      <c r="N227" s="445"/>
      <c r="O227" s="445"/>
      <c r="P227" s="445"/>
      <c r="Q227" s="445"/>
    </row>
    <row r="228" spans="1:17" x14ac:dyDescent="0.2">
      <c r="A228" s="445"/>
      <c r="B228" s="445"/>
      <c r="C228" s="445"/>
      <c r="D228" s="445"/>
      <c r="E228" s="446"/>
      <c r="F228" s="446"/>
      <c r="G228" s="446"/>
      <c r="H228" s="446"/>
      <c r="I228" s="446"/>
      <c r="J228" s="446"/>
      <c r="K228" s="446"/>
      <c r="L228" s="446"/>
      <c r="M228" s="446"/>
      <c r="N228" s="445"/>
      <c r="O228" s="445"/>
      <c r="P228" s="445"/>
      <c r="Q228" s="445"/>
    </row>
    <row r="229" spans="1:17" x14ac:dyDescent="0.2">
      <c r="A229" s="445"/>
      <c r="B229" s="445"/>
      <c r="C229" s="445"/>
      <c r="D229" s="445"/>
      <c r="E229" s="446"/>
      <c r="F229" s="446"/>
      <c r="G229" s="446"/>
      <c r="H229" s="446"/>
      <c r="I229" s="446"/>
      <c r="J229" s="446"/>
      <c r="K229" s="446"/>
      <c r="L229" s="446"/>
      <c r="M229" s="446"/>
      <c r="N229" s="445"/>
      <c r="O229" s="445"/>
      <c r="P229" s="445"/>
      <c r="Q229" s="445"/>
    </row>
    <row r="230" spans="1:17" x14ac:dyDescent="0.2">
      <c r="A230" s="445"/>
      <c r="B230" s="445"/>
      <c r="C230" s="445"/>
      <c r="D230" s="445"/>
      <c r="E230" s="446"/>
      <c r="F230" s="446"/>
      <c r="G230" s="446"/>
      <c r="H230" s="446"/>
      <c r="I230" s="446"/>
      <c r="J230" s="446"/>
      <c r="K230" s="446"/>
      <c r="L230" s="446"/>
      <c r="M230" s="446"/>
      <c r="N230" s="445"/>
      <c r="O230" s="445"/>
      <c r="P230" s="445"/>
      <c r="Q230" s="445"/>
    </row>
    <row r="231" spans="1:17" x14ac:dyDescent="0.2">
      <c r="A231" s="445"/>
      <c r="B231" s="445"/>
      <c r="C231" s="445"/>
      <c r="D231" s="445"/>
      <c r="E231" s="446"/>
      <c r="F231" s="446"/>
      <c r="G231" s="446"/>
      <c r="H231" s="446"/>
      <c r="I231" s="446"/>
      <c r="J231" s="446"/>
      <c r="K231" s="446"/>
      <c r="L231" s="446"/>
      <c r="M231" s="446"/>
      <c r="N231" s="445"/>
      <c r="O231" s="445"/>
      <c r="P231" s="445"/>
      <c r="Q231" s="445"/>
    </row>
    <row r="232" spans="1:17" x14ac:dyDescent="0.2">
      <c r="A232" s="445"/>
      <c r="B232" s="445"/>
      <c r="C232" s="445"/>
      <c r="D232" s="445"/>
      <c r="E232" s="446"/>
      <c r="F232" s="446"/>
      <c r="G232" s="446"/>
      <c r="H232" s="446"/>
      <c r="I232" s="446"/>
      <c r="J232" s="446"/>
      <c r="K232" s="446"/>
      <c r="L232" s="446"/>
      <c r="M232" s="446"/>
      <c r="N232" s="445"/>
      <c r="O232" s="445"/>
      <c r="P232" s="445"/>
      <c r="Q232" s="445"/>
    </row>
    <row r="233" spans="1:17" x14ac:dyDescent="0.2">
      <c r="A233" s="445"/>
      <c r="B233" s="445"/>
      <c r="C233" s="445"/>
      <c r="D233" s="445"/>
      <c r="E233" s="446"/>
      <c r="F233" s="446"/>
      <c r="G233" s="446"/>
      <c r="H233" s="446"/>
      <c r="I233" s="446"/>
      <c r="J233" s="446"/>
      <c r="K233" s="446"/>
      <c r="L233" s="446"/>
      <c r="M233" s="446"/>
      <c r="N233" s="445"/>
      <c r="O233" s="445"/>
      <c r="P233" s="445"/>
      <c r="Q233" s="445"/>
    </row>
    <row r="234" spans="1:17" x14ac:dyDescent="0.2">
      <c r="A234" s="445"/>
      <c r="B234" s="445"/>
      <c r="C234" s="445"/>
      <c r="D234" s="445"/>
      <c r="E234" s="446"/>
      <c r="F234" s="446"/>
      <c r="G234" s="446"/>
      <c r="H234" s="446"/>
      <c r="I234" s="446"/>
      <c r="J234" s="446"/>
      <c r="K234" s="446"/>
      <c r="L234" s="446"/>
      <c r="M234" s="446"/>
      <c r="N234" s="445"/>
      <c r="O234" s="445"/>
      <c r="P234" s="445"/>
      <c r="Q234" s="445"/>
    </row>
    <row r="235" spans="1:17" x14ac:dyDescent="0.2">
      <c r="A235" s="445"/>
      <c r="B235" s="445"/>
      <c r="C235" s="445"/>
      <c r="D235" s="445"/>
      <c r="E235" s="446"/>
      <c r="F235" s="446"/>
      <c r="G235" s="446"/>
      <c r="H235" s="446"/>
      <c r="I235" s="446"/>
      <c r="J235" s="446"/>
      <c r="K235" s="446"/>
      <c r="L235" s="446"/>
      <c r="M235" s="446"/>
      <c r="N235" s="445"/>
      <c r="O235" s="445"/>
      <c r="P235" s="445"/>
      <c r="Q235" s="445"/>
    </row>
    <row r="236" spans="1:17" x14ac:dyDescent="0.2">
      <c r="A236" s="445"/>
      <c r="B236" s="445"/>
      <c r="C236" s="445"/>
      <c r="D236" s="445"/>
      <c r="E236" s="446"/>
      <c r="F236" s="446"/>
      <c r="G236" s="446"/>
      <c r="H236" s="446"/>
      <c r="I236" s="446"/>
      <c r="J236" s="446"/>
      <c r="K236" s="446"/>
      <c r="L236" s="446"/>
      <c r="M236" s="446"/>
      <c r="N236" s="445"/>
      <c r="O236" s="445"/>
      <c r="P236" s="445"/>
      <c r="Q236" s="445"/>
    </row>
    <row r="237" spans="1:17" x14ac:dyDescent="0.2">
      <c r="A237" s="445"/>
      <c r="B237" s="445"/>
      <c r="C237" s="445"/>
      <c r="D237" s="445"/>
      <c r="E237" s="446"/>
      <c r="F237" s="446"/>
      <c r="G237" s="446"/>
      <c r="H237" s="446"/>
      <c r="I237" s="446"/>
      <c r="J237" s="446"/>
      <c r="K237" s="446"/>
      <c r="L237" s="446"/>
      <c r="M237" s="446"/>
      <c r="N237" s="445"/>
      <c r="O237" s="445"/>
      <c r="P237" s="445"/>
      <c r="Q237" s="445"/>
    </row>
    <row r="238" spans="1:17" x14ac:dyDescent="0.2">
      <c r="A238" s="445"/>
      <c r="B238" s="445"/>
      <c r="C238" s="445"/>
      <c r="D238" s="445"/>
      <c r="E238" s="446"/>
      <c r="F238" s="446"/>
      <c r="G238" s="446"/>
      <c r="H238" s="446"/>
      <c r="I238" s="446"/>
      <c r="J238" s="446"/>
      <c r="K238" s="446"/>
      <c r="L238" s="446"/>
      <c r="M238" s="446"/>
      <c r="N238" s="445"/>
      <c r="O238" s="445"/>
      <c r="P238" s="445"/>
      <c r="Q238" s="445"/>
    </row>
    <row r="239" spans="1:17" x14ac:dyDescent="0.2">
      <c r="A239" s="445"/>
      <c r="B239" s="445"/>
      <c r="C239" s="445"/>
      <c r="D239" s="445"/>
      <c r="E239" s="446"/>
      <c r="F239" s="446"/>
      <c r="G239" s="446"/>
      <c r="H239" s="446"/>
      <c r="I239" s="446"/>
      <c r="J239" s="446"/>
      <c r="K239" s="446"/>
      <c r="L239" s="446"/>
      <c r="M239" s="446"/>
      <c r="N239" s="445"/>
      <c r="O239" s="445"/>
      <c r="P239" s="445"/>
      <c r="Q239" s="445"/>
    </row>
    <row r="240" spans="1:17" x14ac:dyDescent="0.2">
      <c r="A240" s="445"/>
      <c r="B240" s="445"/>
      <c r="C240" s="445"/>
      <c r="D240" s="445"/>
      <c r="E240" s="446"/>
      <c r="F240" s="446"/>
      <c r="G240" s="446"/>
      <c r="H240" s="446"/>
      <c r="I240" s="446"/>
      <c r="J240" s="446"/>
      <c r="K240" s="446"/>
      <c r="L240" s="446"/>
      <c r="M240" s="446"/>
      <c r="N240" s="445"/>
      <c r="O240" s="445"/>
      <c r="P240" s="445"/>
      <c r="Q240" s="445"/>
    </row>
    <row r="241" spans="1:17" x14ac:dyDescent="0.2">
      <c r="A241" s="445"/>
      <c r="B241" s="445"/>
      <c r="C241" s="445"/>
      <c r="D241" s="445"/>
      <c r="E241" s="446"/>
      <c r="F241" s="446"/>
      <c r="G241" s="446"/>
      <c r="H241" s="446"/>
      <c r="I241" s="446"/>
      <c r="J241" s="446"/>
      <c r="K241" s="446"/>
      <c r="L241" s="446"/>
      <c r="M241" s="446"/>
      <c r="N241" s="445"/>
      <c r="O241" s="445"/>
      <c r="P241" s="445"/>
      <c r="Q241" s="445"/>
    </row>
    <row r="242" spans="1:17" x14ac:dyDescent="0.2">
      <c r="A242" s="445"/>
      <c r="B242" s="445"/>
      <c r="C242" s="445"/>
      <c r="D242" s="445"/>
      <c r="E242" s="446"/>
      <c r="F242" s="446"/>
      <c r="G242" s="446"/>
      <c r="H242" s="446"/>
      <c r="I242" s="446"/>
      <c r="J242" s="446"/>
      <c r="K242" s="446"/>
      <c r="L242" s="446"/>
      <c r="M242" s="446"/>
      <c r="N242" s="445"/>
      <c r="O242" s="445"/>
      <c r="P242" s="445"/>
      <c r="Q242" s="445"/>
    </row>
    <row r="243" spans="1:17" x14ac:dyDescent="0.2">
      <c r="A243" s="445"/>
      <c r="B243" s="445"/>
      <c r="C243" s="445"/>
      <c r="D243" s="445"/>
      <c r="E243" s="446"/>
      <c r="F243" s="446"/>
      <c r="G243" s="446"/>
      <c r="H243" s="446"/>
      <c r="I243" s="446"/>
      <c r="J243" s="446"/>
      <c r="K243" s="446"/>
      <c r="L243" s="446"/>
      <c r="M243" s="446"/>
      <c r="N243" s="445"/>
      <c r="O243" s="445"/>
      <c r="P243" s="445"/>
      <c r="Q243" s="445"/>
    </row>
    <row r="244" spans="1:17" x14ac:dyDescent="0.2">
      <c r="A244" s="445"/>
      <c r="B244" s="445"/>
      <c r="C244" s="445"/>
      <c r="D244" s="445"/>
      <c r="E244" s="446"/>
      <c r="F244" s="446"/>
      <c r="G244" s="446"/>
      <c r="H244" s="446"/>
      <c r="I244" s="446"/>
      <c r="J244" s="446"/>
      <c r="K244" s="446"/>
      <c r="L244" s="446"/>
      <c r="M244" s="446"/>
      <c r="N244" s="445"/>
      <c r="O244" s="445"/>
      <c r="P244" s="445"/>
      <c r="Q244" s="445"/>
    </row>
    <row r="245" spans="1:17" x14ac:dyDescent="0.2">
      <c r="A245" s="445"/>
      <c r="B245" s="445"/>
      <c r="C245" s="445"/>
      <c r="D245" s="445"/>
      <c r="E245" s="446"/>
      <c r="F245" s="446"/>
      <c r="G245" s="446"/>
      <c r="H245" s="446"/>
      <c r="I245" s="446"/>
      <c r="J245" s="446"/>
      <c r="K245" s="446"/>
      <c r="L245" s="446"/>
      <c r="M245" s="446"/>
      <c r="N245" s="445"/>
      <c r="O245" s="445"/>
      <c r="P245" s="445"/>
      <c r="Q245" s="445"/>
    </row>
    <row r="246" spans="1:17" x14ac:dyDescent="0.2">
      <c r="A246" s="445"/>
      <c r="B246" s="445"/>
      <c r="C246" s="445"/>
      <c r="D246" s="445"/>
      <c r="E246" s="446"/>
      <c r="F246" s="446"/>
      <c r="G246" s="446"/>
      <c r="H246" s="446"/>
      <c r="I246" s="446"/>
      <c r="J246" s="446"/>
      <c r="K246" s="446"/>
      <c r="L246" s="446"/>
      <c r="M246" s="446"/>
      <c r="N246" s="445"/>
      <c r="O246" s="445"/>
      <c r="P246" s="445"/>
      <c r="Q246" s="445"/>
    </row>
    <row r="247" spans="1:17" x14ac:dyDescent="0.2">
      <c r="A247" s="445"/>
      <c r="B247" s="445"/>
      <c r="C247" s="445"/>
      <c r="D247" s="445"/>
      <c r="E247" s="446"/>
      <c r="F247" s="446"/>
      <c r="G247" s="446"/>
      <c r="H247" s="446"/>
      <c r="I247" s="446"/>
      <c r="J247" s="446"/>
      <c r="K247" s="446"/>
      <c r="L247" s="446"/>
      <c r="M247" s="446"/>
      <c r="N247" s="445"/>
      <c r="O247" s="445"/>
      <c r="P247" s="445"/>
      <c r="Q247" s="445"/>
    </row>
    <row r="248" spans="1:17" x14ac:dyDescent="0.2">
      <c r="A248" s="445"/>
      <c r="B248" s="445"/>
      <c r="C248" s="445"/>
      <c r="D248" s="445"/>
      <c r="E248" s="446"/>
      <c r="F248" s="446"/>
      <c r="G248" s="446"/>
      <c r="H248" s="446"/>
      <c r="I248" s="446"/>
      <c r="J248" s="446"/>
      <c r="K248" s="446"/>
      <c r="L248" s="446"/>
      <c r="M248" s="446"/>
      <c r="N248" s="445"/>
      <c r="O248" s="445"/>
      <c r="P248" s="445"/>
      <c r="Q248" s="445"/>
    </row>
    <row r="249" spans="1:17" x14ac:dyDescent="0.2">
      <c r="A249" s="445"/>
      <c r="B249" s="445"/>
      <c r="C249" s="445"/>
      <c r="D249" s="445"/>
      <c r="E249" s="446"/>
      <c r="F249" s="446"/>
      <c r="G249" s="446"/>
      <c r="H249" s="446"/>
      <c r="I249" s="446"/>
      <c r="J249" s="446"/>
      <c r="K249" s="446"/>
      <c r="L249" s="446"/>
      <c r="M249" s="446"/>
      <c r="N249" s="445"/>
      <c r="O249" s="445"/>
      <c r="P249" s="445"/>
      <c r="Q249" s="445"/>
    </row>
    <row r="250" spans="1:17" x14ac:dyDescent="0.2">
      <c r="A250" s="445"/>
      <c r="B250" s="445"/>
      <c r="C250" s="445"/>
      <c r="D250" s="445"/>
      <c r="E250" s="446"/>
      <c r="F250" s="446"/>
      <c r="G250" s="446"/>
      <c r="H250" s="446"/>
      <c r="I250" s="446"/>
      <c r="J250" s="446"/>
      <c r="K250" s="446"/>
      <c r="L250" s="446"/>
      <c r="M250" s="446"/>
      <c r="N250" s="445"/>
      <c r="O250" s="445"/>
      <c r="P250" s="445"/>
      <c r="Q250" s="445"/>
    </row>
    <row r="251" spans="1:17" x14ac:dyDescent="0.2">
      <c r="A251" s="445"/>
      <c r="B251" s="445"/>
      <c r="C251" s="445"/>
      <c r="D251" s="445"/>
      <c r="E251" s="446"/>
      <c r="F251" s="446"/>
      <c r="G251" s="446"/>
      <c r="H251" s="446"/>
      <c r="I251" s="446"/>
      <c r="J251" s="446"/>
      <c r="K251" s="446"/>
      <c r="L251" s="446"/>
      <c r="M251" s="446"/>
      <c r="N251" s="445"/>
      <c r="O251" s="445"/>
      <c r="P251" s="445"/>
      <c r="Q251" s="445"/>
    </row>
    <row r="252" spans="1:17" x14ac:dyDescent="0.2">
      <c r="A252" s="445"/>
      <c r="B252" s="445"/>
      <c r="C252" s="445"/>
      <c r="D252" s="445"/>
      <c r="E252" s="446"/>
      <c r="F252" s="446"/>
      <c r="G252" s="446"/>
      <c r="H252" s="446"/>
      <c r="I252" s="446"/>
      <c r="J252" s="446"/>
      <c r="K252" s="446"/>
      <c r="L252" s="446"/>
      <c r="M252" s="446"/>
      <c r="N252" s="445"/>
      <c r="O252" s="445"/>
      <c r="P252" s="445"/>
      <c r="Q252" s="445"/>
    </row>
    <row r="253" spans="1:17" x14ac:dyDescent="0.2">
      <c r="A253" s="445"/>
      <c r="B253" s="445"/>
      <c r="C253" s="445"/>
      <c r="D253" s="445"/>
      <c r="E253" s="446"/>
      <c r="F253" s="446"/>
      <c r="G253" s="446"/>
      <c r="H253" s="446"/>
      <c r="I253" s="446"/>
      <c r="J253" s="446"/>
      <c r="K253" s="446"/>
      <c r="L253" s="446"/>
      <c r="M253" s="446"/>
      <c r="N253" s="445"/>
      <c r="O253" s="445"/>
      <c r="P253" s="445"/>
      <c r="Q253" s="445"/>
    </row>
    <row r="254" spans="1:17" x14ac:dyDescent="0.2">
      <c r="A254" s="445"/>
      <c r="B254" s="445"/>
      <c r="C254" s="445"/>
      <c r="D254" s="445"/>
      <c r="E254" s="446"/>
      <c r="F254" s="446"/>
      <c r="G254" s="446"/>
      <c r="H254" s="446"/>
      <c r="I254" s="446"/>
      <c r="J254" s="446"/>
      <c r="K254" s="446"/>
      <c r="L254" s="446"/>
      <c r="M254" s="446"/>
      <c r="N254" s="445"/>
      <c r="O254" s="445"/>
      <c r="P254" s="445"/>
      <c r="Q254" s="445"/>
    </row>
    <row r="255" spans="1:17" x14ac:dyDescent="0.2">
      <c r="A255" s="445"/>
      <c r="B255" s="445"/>
      <c r="C255" s="445"/>
      <c r="D255" s="445"/>
      <c r="E255" s="446"/>
      <c r="F255" s="446"/>
      <c r="G255" s="446"/>
      <c r="H255" s="446"/>
      <c r="I255" s="446"/>
      <c r="J255" s="446"/>
      <c r="K255" s="446"/>
      <c r="L255" s="446"/>
      <c r="M255" s="446"/>
      <c r="N255" s="445"/>
      <c r="O255" s="445"/>
      <c r="P255" s="445"/>
      <c r="Q255" s="445"/>
    </row>
    <row r="256" spans="1:17" x14ac:dyDescent="0.2">
      <c r="A256" s="445"/>
      <c r="B256" s="445"/>
      <c r="C256" s="445"/>
      <c r="D256" s="445"/>
      <c r="E256" s="446"/>
      <c r="F256" s="446"/>
      <c r="G256" s="446"/>
      <c r="H256" s="446"/>
      <c r="I256" s="446"/>
      <c r="J256" s="446"/>
      <c r="K256" s="446"/>
      <c r="L256" s="446"/>
      <c r="M256" s="446"/>
      <c r="N256" s="445"/>
      <c r="O256" s="445"/>
      <c r="P256" s="445"/>
      <c r="Q256" s="445"/>
    </row>
  </sheetData>
  <mergeCells count="8">
    <mergeCell ref="E114:F114"/>
    <mergeCell ref="I114:J114"/>
    <mergeCell ref="I11:J11"/>
    <mergeCell ref="I12:J14"/>
    <mergeCell ref="E17:E18"/>
    <mergeCell ref="F17:F18"/>
    <mergeCell ref="G108:H108"/>
    <mergeCell ref="E110:F110"/>
  </mergeCells>
  <conditionalFormatting sqref="E65:J65">
    <cfRule type="cellIs" dxfId="20" priority="21" stopIfTrue="1" operator="notEqual">
      <formula>0</formula>
    </cfRule>
  </conditionalFormatting>
  <conditionalFormatting sqref="E105:J105">
    <cfRule type="cellIs" dxfId="19" priority="20" stopIfTrue="1" operator="notEqual">
      <formula>0</formula>
    </cfRule>
  </conditionalFormatting>
  <conditionalFormatting sqref="G107:H107 B107">
    <cfRule type="cellIs" dxfId="18" priority="19" stopIfTrue="1" operator="equal">
      <formula>0</formula>
    </cfRule>
  </conditionalFormatting>
  <conditionalFormatting sqref="I114 E110">
    <cfRule type="cellIs" dxfId="17" priority="18" stopIfTrue="1" operator="equal">
      <formula>0</formula>
    </cfRule>
  </conditionalFormatting>
  <conditionalFormatting sqref="J107">
    <cfRule type="cellIs" dxfId="16" priority="17" stopIfTrue="1" operator="equal">
      <formula>0</formula>
    </cfRule>
  </conditionalFormatting>
  <conditionalFormatting sqref="E114:F114">
    <cfRule type="cellIs" dxfId="15" priority="16" stopIfTrue="1" operator="equal">
      <formula>0</formula>
    </cfRule>
  </conditionalFormatting>
  <conditionalFormatting sqref="F15">
    <cfRule type="cellIs" dxfId="14" priority="11" stopIfTrue="1" operator="equal">
      <formula>"Чужди средства"</formula>
    </cfRule>
    <cfRule type="cellIs" dxfId="13" priority="12" stopIfTrue="1" operator="equal">
      <formula>"СЕС - ДМП"</formula>
    </cfRule>
    <cfRule type="cellIs" dxfId="12" priority="13" stopIfTrue="1" operator="equal">
      <formula>"СЕС - РА"</formula>
    </cfRule>
    <cfRule type="cellIs" dxfId="11" priority="14" stopIfTrue="1" operator="equal">
      <formula>"СЕС - ДЕС"</formula>
    </cfRule>
    <cfRule type="cellIs" dxfId="10" priority="15" stopIfTrue="1" operator="equal">
      <formula>"СЕС - КСФ"</formula>
    </cfRule>
  </conditionalFormatting>
  <conditionalFormatting sqref="B105">
    <cfRule type="cellIs" dxfId="9" priority="10" stopIfTrue="1" operator="notEqual">
      <formula>0</formula>
    </cfRule>
  </conditionalFormatting>
  <conditionalFormatting sqref="I11:J11">
    <cfRule type="cellIs" dxfId="8" priority="6" stopIfTrue="1" operator="between">
      <formula>1000000000000</formula>
      <formula>9999999999999990</formula>
    </cfRule>
    <cfRule type="cellIs" dxfId="7" priority="7" stopIfTrue="1" operator="between">
      <formula>10000000000</formula>
      <formula>999999999999</formula>
    </cfRule>
    <cfRule type="cellIs" dxfId="6" priority="8" stopIfTrue="1" operator="between">
      <formula>1000000</formula>
      <formula>99999999</formula>
    </cfRule>
    <cfRule type="cellIs" dxfId="5" priority="9" stopIfTrue="1" operator="between">
      <formula>100</formula>
      <formula>9999</formula>
    </cfRule>
  </conditionalFormatting>
  <conditionalFormatting sqref="E15">
    <cfRule type="cellIs" dxfId="4" priority="1" stopIfTrue="1" operator="equal">
      <formula>"Чужди средства"</formula>
    </cfRule>
    <cfRule type="cellIs" dxfId="3" priority="2" stopIfTrue="1" operator="equal">
      <formula>"СЕС - ДМП"</formula>
    </cfRule>
    <cfRule type="cellIs" dxfId="2" priority="3" stopIfTrue="1" operator="equal">
      <formula>"СЕС - РА"</formula>
    </cfRule>
    <cfRule type="cellIs" dxfId="1" priority="4" stopIfTrue="1" operator="equal">
      <formula>"СЕС - ДЕС"</formula>
    </cfRule>
    <cfRule type="cellIs" dxfId="0" priority="5" stopIfTrue="1" operator="equal">
      <formula>"СЕС - КСФ"</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F11 JB11 SX11 ACT11 AMP11 AWL11 BGH11 BQD11 BZZ11 CJV11 CTR11 DDN11 DNJ11 DXF11 EHB11 EQX11 FAT11 FKP11 FUL11 GEH11 GOD11 GXZ11 HHV11 HRR11 IBN11 ILJ11 IVF11 JFB11 JOX11 JYT11 KIP11 KSL11 LCH11 LMD11 LVZ11 MFV11 MPR11 MZN11 NJJ11 NTF11 ODB11 OMX11 OWT11 PGP11 PQL11 QAH11 QKD11 QTZ11 RDV11 RNR11 RXN11 SHJ11 SRF11 TBB11 TKX11 TUT11 UEP11 UOL11 UYH11 VID11 VRZ11 WBV11 WLR11 WVN11 F65547 JB65547 SX65547 ACT65547 AMP65547 AWL65547 BGH65547 BQD65547 BZZ65547 CJV65547 CTR65547 DDN65547 DNJ65547 DXF65547 EHB65547 EQX65547 FAT65547 FKP65547 FUL65547 GEH65547 GOD65547 GXZ65547 HHV65547 HRR65547 IBN65547 ILJ65547 IVF65547 JFB65547 JOX65547 JYT65547 KIP65547 KSL65547 LCH65547 LMD65547 LVZ65547 MFV65547 MPR65547 MZN65547 NJJ65547 NTF65547 ODB65547 OMX65547 OWT65547 PGP65547 PQL65547 QAH65547 QKD65547 QTZ65547 RDV65547 RNR65547 RXN65547 SHJ65547 SRF65547 TBB65547 TKX65547 TUT65547 UEP65547 UOL65547 UYH65547 VID65547 VRZ65547 WBV65547 WLR65547 WVN65547 F131083 JB131083 SX131083 ACT131083 AMP131083 AWL131083 BGH131083 BQD131083 BZZ131083 CJV131083 CTR131083 DDN131083 DNJ131083 DXF131083 EHB131083 EQX131083 FAT131083 FKP131083 FUL131083 GEH131083 GOD131083 GXZ131083 HHV131083 HRR131083 IBN131083 ILJ131083 IVF131083 JFB131083 JOX131083 JYT131083 KIP131083 KSL131083 LCH131083 LMD131083 LVZ131083 MFV131083 MPR131083 MZN131083 NJJ131083 NTF131083 ODB131083 OMX131083 OWT131083 PGP131083 PQL131083 QAH131083 QKD131083 QTZ131083 RDV131083 RNR131083 RXN131083 SHJ131083 SRF131083 TBB131083 TKX131083 TUT131083 UEP131083 UOL131083 UYH131083 VID131083 VRZ131083 WBV131083 WLR131083 WVN131083 F196619 JB196619 SX196619 ACT196619 AMP196619 AWL196619 BGH196619 BQD196619 BZZ196619 CJV196619 CTR196619 DDN196619 DNJ196619 DXF196619 EHB196619 EQX196619 FAT196619 FKP196619 FUL196619 GEH196619 GOD196619 GXZ196619 HHV196619 HRR196619 IBN196619 ILJ196619 IVF196619 JFB196619 JOX196619 JYT196619 KIP196619 KSL196619 LCH196619 LMD196619 LVZ196619 MFV196619 MPR196619 MZN196619 NJJ196619 NTF196619 ODB196619 OMX196619 OWT196619 PGP196619 PQL196619 QAH196619 QKD196619 QTZ196619 RDV196619 RNR196619 RXN196619 SHJ196619 SRF196619 TBB196619 TKX196619 TUT196619 UEP196619 UOL196619 UYH196619 VID196619 VRZ196619 WBV196619 WLR196619 WVN196619 F262155 JB262155 SX262155 ACT262155 AMP262155 AWL262155 BGH262155 BQD262155 BZZ262155 CJV262155 CTR262155 DDN262155 DNJ262155 DXF262155 EHB262155 EQX262155 FAT262155 FKP262155 FUL262155 GEH262155 GOD262155 GXZ262155 HHV262155 HRR262155 IBN262155 ILJ262155 IVF262155 JFB262155 JOX262155 JYT262155 KIP262155 KSL262155 LCH262155 LMD262155 LVZ262155 MFV262155 MPR262155 MZN262155 NJJ262155 NTF262155 ODB262155 OMX262155 OWT262155 PGP262155 PQL262155 QAH262155 QKD262155 QTZ262155 RDV262155 RNR262155 RXN262155 SHJ262155 SRF262155 TBB262155 TKX262155 TUT262155 UEP262155 UOL262155 UYH262155 VID262155 VRZ262155 WBV262155 WLR262155 WVN262155 F327691 JB327691 SX327691 ACT327691 AMP327691 AWL327691 BGH327691 BQD327691 BZZ327691 CJV327691 CTR327691 DDN327691 DNJ327691 DXF327691 EHB327691 EQX327691 FAT327691 FKP327691 FUL327691 GEH327691 GOD327691 GXZ327691 HHV327691 HRR327691 IBN327691 ILJ327691 IVF327691 JFB327691 JOX327691 JYT327691 KIP327691 KSL327691 LCH327691 LMD327691 LVZ327691 MFV327691 MPR327691 MZN327691 NJJ327691 NTF327691 ODB327691 OMX327691 OWT327691 PGP327691 PQL327691 QAH327691 QKD327691 QTZ327691 RDV327691 RNR327691 RXN327691 SHJ327691 SRF327691 TBB327691 TKX327691 TUT327691 UEP327691 UOL327691 UYH327691 VID327691 VRZ327691 WBV327691 WLR327691 WVN327691 F393227 JB393227 SX393227 ACT393227 AMP393227 AWL393227 BGH393227 BQD393227 BZZ393227 CJV393227 CTR393227 DDN393227 DNJ393227 DXF393227 EHB393227 EQX393227 FAT393227 FKP393227 FUL393227 GEH393227 GOD393227 GXZ393227 HHV393227 HRR393227 IBN393227 ILJ393227 IVF393227 JFB393227 JOX393227 JYT393227 KIP393227 KSL393227 LCH393227 LMD393227 LVZ393227 MFV393227 MPR393227 MZN393227 NJJ393227 NTF393227 ODB393227 OMX393227 OWT393227 PGP393227 PQL393227 QAH393227 QKD393227 QTZ393227 RDV393227 RNR393227 RXN393227 SHJ393227 SRF393227 TBB393227 TKX393227 TUT393227 UEP393227 UOL393227 UYH393227 VID393227 VRZ393227 WBV393227 WLR393227 WVN393227 F458763 JB458763 SX458763 ACT458763 AMP458763 AWL458763 BGH458763 BQD458763 BZZ458763 CJV458763 CTR458763 DDN458763 DNJ458763 DXF458763 EHB458763 EQX458763 FAT458763 FKP458763 FUL458763 GEH458763 GOD458763 GXZ458763 HHV458763 HRR458763 IBN458763 ILJ458763 IVF458763 JFB458763 JOX458763 JYT458763 KIP458763 KSL458763 LCH458763 LMD458763 LVZ458763 MFV458763 MPR458763 MZN458763 NJJ458763 NTF458763 ODB458763 OMX458763 OWT458763 PGP458763 PQL458763 QAH458763 QKD458763 QTZ458763 RDV458763 RNR458763 RXN458763 SHJ458763 SRF458763 TBB458763 TKX458763 TUT458763 UEP458763 UOL458763 UYH458763 VID458763 VRZ458763 WBV458763 WLR458763 WVN458763 F524299 JB524299 SX524299 ACT524299 AMP524299 AWL524299 BGH524299 BQD524299 BZZ524299 CJV524299 CTR524299 DDN524299 DNJ524299 DXF524299 EHB524299 EQX524299 FAT524299 FKP524299 FUL524299 GEH524299 GOD524299 GXZ524299 HHV524299 HRR524299 IBN524299 ILJ524299 IVF524299 JFB524299 JOX524299 JYT524299 KIP524299 KSL524299 LCH524299 LMD524299 LVZ524299 MFV524299 MPR524299 MZN524299 NJJ524299 NTF524299 ODB524299 OMX524299 OWT524299 PGP524299 PQL524299 QAH524299 QKD524299 QTZ524299 RDV524299 RNR524299 RXN524299 SHJ524299 SRF524299 TBB524299 TKX524299 TUT524299 UEP524299 UOL524299 UYH524299 VID524299 VRZ524299 WBV524299 WLR524299 WVN524299 F589835 JB589835 SX589835 ACT589835 AMP589835 AWL589835 BGH589835 BQD589835 BZZ589835 CJV589835 CTR589835 DDN589835 DNJ589835 DXF589835 EHB589835 EQX589835 FAT589835 FKP589835 FUL589835 GEH589835 GOD589835 GXZ589835 HHV589835 HRR589835 IBN589835 ILJ589835 IVF589835 JFB589835 JOX589835 JYT589835 KIP589835 KSL589835 LCH589835 LMD589835 LVZ589835 MFV589835 MPR589835 MZN589835 NJJ589835 NTF589835 ODB589835 OMX589835 OWT589835 PGP589835 PQL589835 QAH589835 QKD589835 QTZ589835 RDV589835 RNR589835 RXN589835 SHJ589835 SRF589835 TBB589835 TKX589835 TUT589835 UEP589835 UOL589835 UYH589835 VID589835 VRZ589835 WBV589835 WLR589835 WVN589835 F655371 JB655371 SX655371 ACT655371 AMP655371 AWL655371 BGH655371 BQD655371 BZZ655371 CJV655371 CTR655371 DDN655371 DNJ655371 DXF655371 EHB655371 EQX655371 FAT655371 FKP655371 FUL655371 GEH655371 GOD655371 GXZ655371 HHV655371 HRR655371 IBN655371 ILJ655371 IVF655371 JFB655371 JOX655371 JYT655371 KIP655371 KSL655371 LCH655371 LMD655371 LVZ655371 MFV655371 MPR655371 MZN655371 NJJ655371 NTF655371 ODB655371 OMX655371 OWT655371 PGP655371 PQL655371 QAH655371 QKD655371 QTZ655371 RDV655371 RNR655371 RXN655371 SHJ655371 SRF655371 TBB655371 TKX655371 TUT655371 UEP655371 UOL655371 UYH655371 VID655371 VRZ655371 WBV655371 WLR655371 WVN655371 F720907 JB720907 SX720907 ACT720907 AMP720907 AWL720907 BGH720907 BQD720907 BZZ720907 CJV720907 CTR720907 DDN720907 DNJ720907 DXF720907 EHB720907 EQX720907 FAT720907 FKP720907 FUL720907 GEH720907 GOD720907 GXZ720907 HHV720907 HRR720907 IBN720907 ILJ720907 IVF720907 JFB720907 JOX720907 JYT720907 KIP720907 KSL720907 LCH720907 LMD720907 LVZ720907 MFV720907 MPR720907 MZN720907 NJJ720907 NTF720907 ODB720907 OMX720907 OWT720907 PGP720907 PQL720907 QAH720907 QKD720907 QTZ720907 RDV720907 RNR720907 RXN720907 SHJ720907 SRF720907 TBB720907 TKX720907 TUT720907 UEP720907 UOL720907 UYH720907 VID720907 VRZ720907 WBV720907 WLR720907 WVN720907 F786443 JB786443 SX786443 ACT786443 AMP786443 AWL786443 BGH786443 BQD786443 BZZ786443 CJV786443 CTR786443 DDN786443 DNJ786443 DXF786443 EHB786443 EQX786443 FAT786443 FKP786443 FUL786443 GEH786443 GOD786443 GXZ786443 HHV786443 HRR786443 IBN786443 ILJ786443 IVF786443 JFB786443 JOX786443 JYT786443 KIP786443 KSL786443 LCH786443 LMD786443 LVZ786443 MFV786443 MPR786443 MZN786443 NJJ786443 NTF786443 ODB786443 OMX786443 OWT786443 PGP786443 PQL786443 QAH786443 QKD786443 QTZ786443 RDV786443 RNR786443 RXN786443 SHJ786443 SRF786443 TBB786443 TKX786443 TUT786443 UEP786443 UOL786443 UYH786443 VID786443 VRZ786443 WBV786443 WLR786443 WVN786443 F851979 JB851979 SX851979 ACT851979 AMP851979 AWL851979 BGH851979 BQD851979 BZZ851979 CJV851979 CTR851979 DDN851979 DNJ851979 DXF851979 EHB851979 EQX851979 FAT851979 FKP851979 FUL851979 GEH851979 GOD851979 GXZ851979 HHV851979 HRR851979 IBN851979 ILJ851979 IVF851979 JFB851979 JOX851979 JYT851979 KIP851979 KSL851979 LCH851979 LMD851979 LVZ851979 MFV851979 MPR851979 MZN851979 NJJ851979 NTF851979 ODB851979 OMX851979 OWT851979 PGP851979 PQL851979 QAH851979 QKD851979 QTZ851979 RDV851979 RNR851979 RXN851979 SHJ851979 SRF851979 TBB851979 TKX851979 TUT851979 UEP851979 UOL851979 UYH851979 VID851979 VRZ851979 WBV851979 WLR851979 WVN851979 F917515 JB917515 SX917515 ACT917515 AMP917515 AWL917515 BGH917515 BQD917515 BZZ917515 CJV917515 CTR917515 DDN917515 DNJ917515 DXF917515 EHB917515 EQX917515 FAT917515 FKP917515 FUL917515 GEH917515 GOD917515 GXZ917515 HHV917515 HRR917515 IBN917515 ILJ917515 IVF917515 JFB917515 JOX917515 JYT917515 KIP917515 KSL917515 LCH917515 LMD917515 LVZ917515 MFV917515 MPR917515 MZN917515 NJJ917515 NTF917515 ODB917515 OMX917515 OWT917515 PGP917515 PQL917515 QAH917515 QKD917515 QTZ917515 RDV917515 RNR917515 RXN917515 SHJ917515 SRF917515 TBB917515 TKX917515 TUT917515 UEP917515 UOL917515 UYH917515 VID917515 VRZ917515 WBV917515 WLR917515 WVN917515 F983051 JB983051 SX983051 ACT983051 AMP983051 AWL983051 BGH983051 BQD983051 BZZ983051 CJV983051 CTR983051 DDN983051 DNJ983051 DXF983051 EHB983051 EQX983051 FAT983051 FKP983051 FUL983051 GEH983051 GOD983051 GXZ983051 HHV983051 HRR983051 IBN983051 ILJ983051 IVF983051 JFB983051 JOX983051 JYT983051 KIP983051 KSL983051 LCH983051 LMD983051 LVZ983051 MFV983051 MPR983051 MZN983051 NJJ983051 NTF983051 ODB983051 OMX983051 OWT983051 PGP983051 PQL983051 QAH983051 QKD983051 QTZ983051 RDV983051 RNR983051 RXN983051 SHJ983051 SRF983051 TBB983051 TKX983051 TUT983051 UEP983051 UOL983051 UYH983051 VID983051 VRZ983051 WBV983051 WLR983051 WVN983051"/>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C11 IY11 SU11 ACQ11 AMM11 AWI11 BGE11 BQA11 BZW11 CJS11 CTO11 DDK11 DNG11 DXC11 EGY11 EQU11 FAQ11 FKM11 FUI11 GEE11 GOA11 GXW11 HHS11 HRO11 IBK11 ILG11 IVC11 JEY11 JOU11 JYQ11 KIM11 KSI11 LCE11 LMA11 LVW11 MFS11 MPO11 MZK11 NJG11 NTC11 OCY11 OMU11 OWQ11 PGM11 PQI11 QAE11 QKA11 QTW11 RDS11 RNO11 RXK11 SHG11 SRC11 TAY11 TKU11 TUQ11 UEM11 UOI11 UYE11 VIA11 VRW11 WBS11 WLO11 WVK11 C65547 IY65547 SU65547 ACQ65547 AMM65547 AWI65547 BGE65547 BQA65547 BZW65547 CJS65547 CTO65547 DDK65547 DNG65547 DXC65547 EGY65547 EQU65547 FAQ65547 FKM65547 FUI65547 GEE65547 GOA65547 GXW65547 HHS65547 HRO65547 IBK65547 ILG65547 IVC65547 JEY65547 JOU65547 JYQ65547 KIM65547 KSI65547 LCE65547 LMA65547 LVW65547 MFS65547 MPO65547 MZK65547 NJG65547 NTC65547 OCY65547 OMU65547 OWQ65547 PGM65547 PQI65547 QAE65547 QKA65547 QTW65547 RDS65547 RNO65547 RXK65547 SHG65547 SRC65547 TAY65547 TKU65547 TUQ65547 UEM65547 UOI65547 UYE65547 VIA65547 VRW65547 WBS65547 WLO65547 WVK65547 C131083 IY131083 SU131083 ACQ131083 AMM131083 AWI131083 BGE131083 BQA131083 BZW131083 CJS131083 CTO131083 DDK131083 DNG131083 DXC131083 EGY131083 EQU131083 FAQ131083 FKM131083 FUI131083 GEE131083 GOA131083 GXW131083 HHS131083 HRO131083 IBK131083 ILG131083 IVC131083 JEY131083 JOU131083 JYQ131083 KIM131083 KSI131083 LCE131083 LMA131083 LVW131083 MFS131083 MPO131083 MZK131083 NJG131083 NTC131083 OCY131083 OMU131083 OWQ131083 PGM131083 PQI131083 QAE131083 QKA131083 QTW131083 RDS131083 RNO131083 RXK131083 SHG131083 SRC131083 TAY131083 TKU131083 TUQ131083 UEM131083 UOI131083 UYE131083 VIA131083 VRW131083 WBS131083 WLO131083 WVK131083 C196619 IY196619 SU196619 ACQ196619 AMM196619 AWI196619 BGE196619 BQA196619 BZW196619 CJS196619 CTO196619 DDK196619 DNG196619 DXC196619 EGY196619 EQU196619 FAQ196619 FKM196619 FUI196619 GEE196619 GOA196619 GXW196619 HHS196619 HRO196619 IBK196619 ILG196619 IVC196619 JEY196619 JOU196619 JYQ196619 KIM196619 KSI196619 LCE196619 LMA196619 LVW196619 MFS196619 MPO196619 MZK196619 NJG196619 NTC196619 OCY196619 OMU196619 OWQ196619 PGM196619 PQI196619 QAE196619 QKA196619 QTW196619 RDS196619 RNO196619 RXK196619 SHG196619 SRC196619 TAY196619 TKU196619 TUQ196619 UEM196619 UOI196619 UYE196619 VIA196619 VRW196619 WBS196619 WLO196619 WVK196619 C262155 IY262155 SU262155 ACQ262155 AMM262155 AWI262155 BGE262155 BQA262155 BZW262155 CJS262155 CTO262155 DDK262155 DNG262155 DXC262155 EGY262155 EQU262155 FAQ262155 FKM262155 FUI262155 GEE262155 GOA262155 GXW262155 HHS262155 HRO262155 IBK262155 ILG262155 IVC262155 JEY262155 JOU262155 JYQ262155 KIM262155 KSI262155 LCE262155 LMA262155 LVW262155 MFS262155 MPO262155 MZK262155 NJG262155 NTC262155 OCY262155 OMU262155 OWQ262155 PGM262155 PQI262155 QAE262155 QKA262155 QTW262155 RDS262155 RNO262155 RXK262155 SHG262155 SRC262155 TAY262155 TKU262155 TUQ262155 UEM262155 UOI262155 UYE262155 VIA262155 VRW262155 WBS262155 WLO262155 WVK262155 C327691 IY327691 SU327691 ACQ327691 AMM327691 AWI327691 BGE327691 BQA327691 BZW327691 CJS327691 CTO327691 DDK327691 DNG327691 DXC327691 EGY327691 EQU327691 FAQ327691 FKM327691 FUI327691 GEE327691 GOA327691 GXW327691 HHS327691 HRO327691 IBK327691 ILG327691 IVC327691 JEY327691 JOU327691 JYQ327691 KIM327691 KSI327691 LCE327691 LMA327691 LVW327691 MFS327691 MPO327691 MZK327691 NJG327691 NTC327691 OCY327691 OMU327691 OWQ327691 PGM327691 PQI327691 QAE327691 QKA327691 QTW327691 RDS327691 RNO327691 RXK327691 SHG327691 SRC327691 TAY327691 TKU327691 TUQ327691 UEM327691 UOI327691 UYE327691 VIA327691 VRW327691 WBS327691 WLO327691 WVK327691 C393227 IY393227 SU393227 ACQ393227 AMM393227 AWI393227 BGE393227 BQA393227 BZW393227 CJS393227 CTO393227 DDK393227 DNG393227 DXC393227 EGY393227 EQU393227 FAQ393227 FKM393227 FUI393227 GEE393227 GOA393227 GXW393227 HHS393227 HRO393227 IBK393227 ILG393227 IVC393227 JEY393227 JOU393227 JYQ393227 KIM393227 KSI393227 LCE393227 LMA393227 LVW393227 MFS393227 MPO393227 MZK393227 NJG393227 NTC393227 OCY393227 OMU393227 OWQ393227 PGM393227 PQI393227 QAE393227 QKA393227 QTW393227 RDS393227 RNO393227 RXK393227 SHG393227 SRC393227 TAY393227 TKU393227 TUQ393227 UEM393227 UOI393227 UYE393227 VIA393227 VRW393227 WBS393227 WLO393227 WVK393227 C458763 IY458763 SU458763 ACQ458763 AMM458763 AWI458763 BGE458763 BQA458763 BZW458763 CJS458763 CTO458763 DDK458763 DNG458763 DXC458763 EGY458763 EQU458763 FAQ458763 FKM458763 FUI458763 GEE458763 GOA458763 GXW458763 HHS458763 HRO458763 IBK458763 ILG458763 IVC458763 JEY458763 JOU458763 JYQ458763 KIM458763 KSI458763 LCE458763 LMA458763 LVW458763 MFS458763 MPO458763 MZK458763 NJG458763 NTC458763 OCY458763 OMU458763 OWQ458763 PGM458763 PQI458763 QAE458763 QKA458763 QTW458763 RDS458763 RNO458763 RXK458763 SHG458763 SRC458763 TAY458763 TKU458763 TUQ458763 UEM458763 UOI458763 UYE458763 VIA458763 VRW458763 WBS458763 WLO458763 WVK458763 C524299 IY524299 SU524299 ACQ524299 AMM524299 AWI524299 BGE524299 BQA524299 BZW524299 CJS524299 CTO524299 DDK524299 DNG524299 DXC524299 EGY524299 EQU524299 FAQ524299 FKM524299 FUI524299 GEE524299 GOA524299 GXW524299 HHS524299 HRO524299 IBK524299 ILG524299 IVC524299 JEY524299 JOU524299 JYQ524299 KIM524299 KSI524299 LCE524299 LMA524299 LVW524299 MFS524299 MPO524299 MZK524299 NJG524299 NTC524299 OCY524299 OMU524299 OWQ524299 PGM524299 PQI524299 QAE524299 QKA524299 QTW524299 RDS524299 RNO524299 RXK524299 SHG524299 SRC524299 TAY524299 TKU524299 TUQ524299 UEM524299 UOI524299 UYE524299 VIA524299 VRW524299 WBS524299 WLO524299 WVK524299 C589835 IY589835 SU589835 ACQ589835 AMM589835 AWI589835 BGE589835 BQA589835 BZW589835 CJS589835 CTO589835 DDK589835 DNG589835 DXC589835 EGY589835 EQU589835 FAQ589835 FKM589835 FUI589835 GEE589835 GOA589835 GXW589835 HHS589835 HRO589835 IBK589835 ILG589835 IVC589835 JEY589835 JOU589835 JYQ589835 KIM589835 KSI589835 LCE589835 LMA589835 LVW589835 MFS589835 MPO589835 MZK589835 NJG589835 NTC589835 OCY589835 OMU589835 OWQ589835 PGM589835 PQI589835 QAE589835 QKA589835 QTW589835 RDS589835 RNO589835 RXK589835 SHG589835 SRC589835 TAY589835 TKU589835 TUQ589835 UEM589835 UOI589835 UYE589835 VIA589835 VRW589835 WBS589835 WLO589835 WVK589835 C655371 IY655371 SU655371 ACQ655371 AMM655371 AWI655371 BGE655371 BQA655371 BZW655371 CJS655371 CTO655371 DDK655371 DNG655371 DXC655371 EGY655371 EQU655371 FAQ655371 FKM655371 FUI655371 GEE655371 GOA655371 GXW655371 HHS655371 HRO655371 IBK655371 ILG655371 IVC655371 JEY655371 JOU655371 JYQ655371 KIM655371 KSI655371 LCE655371 LMA655371 LVW655371 MFS655371 MPO655371 MZK655371 NJG655371 NTC655371 OCY655371 OMU655371 OWQ655371 PGM655371 PQI655371 QAE655371 QKA655371 QTW655371 RDS655371 RNO655371 RXK655371 SHG655371 SRC655371 TAY655371 TKU655371 TUQ655371 UEM655371 UOI655371 UYE655371 VIA655371 VRW655371 WBS655371 WLO655371 WVK655371 C720907 IY720907 SU720907 ACQ720907 AMM720907 AWI720907 BGE720907 BQA720907 BZW720907 CJS720907 CTO720907 DDK720907 DNG720907 DXC720907 EGY720907 EQU720907 FAQ720907 FKM720907 FUI720907 GEE720907 GOA720907 GXW720907 HHS720907 HRO720907 IBK720907 ILG720907 IVC720907 JEY720907 JOU720907 JYQ720907 KIM720907 KSI720907 LCE720907 LMA720907 LVW720907 MFS720907 MPO720907 MZK720907 NJG720907 NTC720907 OCY720907 OMU720907 OWQ720907 PGM720907 PQI720907 QAE720907 QKA720907 QTW720907 RDS720907 RNO720907 RXK720907 SHG720907 SRC720907 TAY720907 TKU720907 TUQ720907 UEM720907 UOI720907 UYE720907 VIA720907 VRW720907 WBS720907 WLO720907 WVK720907 C786443 IY786443 SU786443 ACQ786443 AMM786443 AWI786443 BGE786443 BQA786443 BZW786443 CJS786443 CTO786443 DDK786443 DNG786443 DXC786443 EGY786443 EQU786443 FAQ786443 FKM786443 FUI786443 GEE786443 GOA786443 GXW786443 HHS786443 HRO786443 IBK786443 ILG786443 IVC786443 JEY786443 JOU786443 JYQ786443 KIM786443 KSI786443 LCE786443 LMA786443 LVW786443 MFS786443 MPO786443 MZK786443 NJG786443 NTC786443 OCY786443 OMU786443 OWQ786443 PGM786443 PQI786443 QAE786443 QKA786443 QTW786443 RDS786443 RNO786443 RXK786443 SHG786443 SRC786443 TAY786443 TKU786443 TUQ786443 UEM786443 UOI786443 UYE786443 VIA786443 VRW786443 WBS786443 WLO786443 WVK786443 C851979 IY851979 SU851979 ACQ851979 AMM851979 AWI851979 BGE851979 BQA851979 BZW851979 CJS851979 CTO851979 DDK851979 DNG851979 DXC851979 EGY851979 EQU851979 FAQ851979 FKM851979 FUI851979 GEE851979 GOA851979 GXW851979 HHS851979 HRO851979 IBK851979 ILG851979 IVC851979 JEY851979 JOU851979 JYQ851979 KIM851979 KSI851979 LCE851979 LMA851979 LVW851979 MFS851979 MPO851979 MZK851979 NJG851979 NTC851979 OCY851979 OMU851979 OWQ851979 PGM851979 PQI851979 QAE851979 QKA851979 QTW851979 RDS851979 RNO851979 RXK851979 SHG851979 SRC851979 TAY851979 TKU851979 TUQ851979 UEM851979 UOI851979 UYE851979 VIA851979 VRW851979 WBS851979 WLO851979 WVK851979 C917515 IY917515 SU917515 ACQ917515 AMM917515 AWI917515 BGE917515 BQA917515 BZW917515 CJS917515 CTO917515 DDK917515 DNG917515 DXC917515 EGY917515 EQU917515 FAQ917515 FKM917515 FUI917515 GEE917515 GOA917515 GXW917515 HHS917515 HRO917515 IBK917515 ILG917515 IVC917515 JEY917515 JOU917515 JYQ917515 KIM917515 KSI917515 LCE917515 LMA917515 LVW917515 MFS917515 MPO917515 MZK917515 NJG917515 NTC917515 OCY917515 OMU917515 OWQ917515 PGM917515 PQI917515 QAE917515 QKA917515 QTW917515 RDS917515 RNO917515 RXK917515 SHG917515 SRC917515 TAY917515 TKU917515 TUQ917515 UEM917515 UOI917515 UYE917515 VIA917515 VRW917515 WBS917515 WLO917515 WVK917515 C983051 IY983051 SU983051 ACQ983051 AMM983051 AWI983051 BGE983051 BQA983051 BZW983051 CJS983051 CTO983051 DDK983051 DNG983051 DXC983051 EGY983051 EQU983051 FAQ983051 FKM983051 FUI983051 GEE983051 GOA983051 GXW983051 HHS983051 HRO983051 IBK983051 ILG983051 IVC983051 JEY983051 JOU983051 JYQ983051 KIM983051 KSI983051 LCE983051 LMA983051 LVW983051 MFS983051 MPO983051 MZK983051 NJG983051 NTC983051 OCY983051 OMU983051 OWQ983051 PGM983051 PQI983051 QAE983051 QKA983051 QTW983051 RDS983051 RNO983051 RXK983051 SHG983051 SRC983051 TAY983051 TKU983051 TUQ983051 UEM983051 UOI983051 UYE983051 VIA983051 VRW983051 WBS983051 WLO983051 WVK983051 O11 JK11 TG11 ADC11 AMY11 AWU11 BGQ11 BQM11 CAI11 CKE11 CUA11 DDW11 DNS11 DXO11 EHK11 ERG11 FBC11 FKY11 FUU11 GEQ11 GOM11 GYI11 HIE11 HSA11 IBW11 ILS11 IVO11 JFK11 JPG11 JZC11 KIY11 KSU11 LCQ11 LMM11 LWI11 MGE11 MQA11 MZW11 NJS11 NTO11 ODK11 ONG11 OXC11 PGY11 PQU11 QAQ11 QKM11 QUI11 REE11 ROA11 RXW11 SHS11 SRO11 TBK11 TLG11 TVC11 UEY11 UOU11 UYQ11 VIM11 VSI11 WCE11 WMA11 WVW11 O65547 JK65547 TG65547 ADC65547 AMY65547 AWU65547 BGQ65547 BQM65547 CAI65547 CKE65547 CUA65547 DDW65547 DNS65547 DXO65547 EHK65547 ERG65547 FBC65547 FKY65547 FUU65547 GEQ65547 GOM65547 GYI65547 HIE65547 HSA65547 IBW65547 ILS65547 IVO65547 JFK65547 JPG65547 JZC65547 KIY65547 KSU65547 LCQ65547 LMM65547 LWI65547 MGE65547 MQA65547 MZW65547 NJS65547 NTO65547 ODK65547 ONG65547 OXC65547 PGY65547 PQU65547 QAQ65547 QKM65547 QUI65547 REE65547 ROA65547 RXW65547 SHS65547 SRO65547 TBK65547 TLG65547 TVC65547 UEY65547 UOU65547 UYQ65547 VIM65547 VSI65547 WCE65547 WMA65547 WVW65547 O131083 JK131083 TG131083 ADC131083 AMY131083 AWU131083 BGQ131083 BQM131083 CAI131083 CKE131083 CUA131083 DDW131083 DNS131083 DXO131083 EHK131083 ERG131083 FBC131083 FKY131083 FUU131083 GEQ131083 GOM131083 GYI131083 HIE131083 HSA131083 IBW131083 ILS131083 IVO131083 JFK131083 JPG131083 JZC131083 KIY131083 KSU131083 LCQ131083 LMM131083 LWI131083 MGE131083 MQA131083 MZW131083 NJS131083 NTO131083 ODK131083 ONG131083 OXC131083 PGY131083 PQU131083 QAQ131083 QKM131083 QUI131083 REE131083 ROA131083 RXW131083 SHS131083 SRO131083 TBK131083 TLG131083 TVC131083 UEY131083 UOU131083 UYQ131083 VIM131083 VSI131083 WCE131083 WMA131083 WVW131083 O196619 JK196619 TG196619 ADC196619 AMY196619 AWU196619 BGQ196619 BQM196619 CAI196619 CKE196619 CUA196619 DDW196619 DNS196619 DXO196619 EHK196619 ERG196619 FBC196619 FKY196619 FUU196619 GEQ196619 GOM196619 GYI196619 HIE196619 HSA196619 IBW196619 ILS196619 IVO196619 JFK196619 JPG196619 JZC196619 KIY196619 KSU196619 LCQ196619 LMM196619 LWI196619 MGE196619 MQA196619 MZW196619 NJS196619 NTO196619 ODK196619 ONG196619 OXC196619 PGY196619 PQU196619 QAQ196619 QKM196619 QUI196619 REE196619 ROA196619 RXW196619 SHS196619 SRO196619 TBK196619 TLG196619 TVC196619 UEY196619 UOU196619 UYQ196619 VIM196619 VSI196619 WCE196619 WMA196619 WVW196619 O262155 JK262155 TG262155 ADC262155 AMY262155 AWU262155 BGQ262155 BQM262155 CAI262155 CKE262155 CUA262155 DDW262155 DNS262155 DXO262155 EHK262155 ERG262155 FBC262155 FKY262155 FUU262155 GEQ262155 GOM262155 GYI262155 HIE262155 HSA262155 IBW262155 ILS262155 IVO262155 JFK262155 JPG262155 JZC262155 KIY262155 KSU262155 LCQ262155 LMM262155 LWI262155 MGE262155 MQA262155 MZW262155 NJS262155 NTO262155 ODK262155 ONG262155 OXC262155 PGY262155 PQU262155 QAQ262155 QKM262155 QUI262155 REE262155 ROA262155 RXW262155 SHS262155 SRO262155 TBK262155 TLG262155 TVC262155 UEY262155 UOU262155 UYQ262155 VIM262155 VSI262155 WCE262155 WMA262155 WVW262155 O327691 JK327691 TG327691 ADC327691 AMY327691 AWU327691 BGQ327691 BQM327691 CAI327691 CKE327691 CUA327691 DDW327691 DNS327691 DXO327691 EHK327691 ERG327691 FBC327691 FKY327691 FUU327691 GEQ327691 GOM327691 GYI327691 HIE327691 HSA327691 IBW327691 ILS327691 IVO327691 JFK327691 JPG327691 JZC327691 KIY327691 KSU327691 LCQ327691 LMM327691 LWI327691 MGE327691 MQA327691 MZW327691 NJS327691 NTO327691 ODK327691 ONG327691 OXC327691 PGY327691 PQU327691 QAQ327691 QKM327691 QUI327691 REE327691 ROA327691 RXW327691 SHS327691 SRO327691 TBK327691 TLG327691 TVC327691 UEY327691 UOU327691 UYQ327691 VIM327691 VSI327691 WCE327691 WMA327691 WVW327691 O393227 JK393227 TG393227 ADC393227 AMY393227 AWU393227 BGQ393227 BQM393227 CAI393227 CKE393227 CUA393227 DDW393227 DNS393227 DXO393227 EHK393227 ERG393227 FBC393227 FKY393227 FUU393227 GEQ393227 GOM393227 GYI393227 HIE393227 HSA393227 IBW393227 ILS393227 IVO393227 JFK393227 JPG393227 JZC393227 KIY393227 KSU393227 LCQ393227 LMM393227 LWI393227 MGE393227 MQA393227 MZW393227 NJS393227 NTO393227 ODK393227 ONG393227 OXC393227 PGY393227 PQU393227 QAQ393227 QKM393227 QUI393227 REE393227 ROA393227 RXW393227 SHS393227 SRO393227 TBK393227 TLG393227 TVC393227 UEY393227 UOU393227 UYQ393227 VIM393227 VSI393227 WCE393227 WMA393227 WVW393227 O458763 JK458763 TG458763 ADC458763 AMY458763 AWU458763 BGQ458763 BQM458763 CAI458763 CKE458763 CUA458763 DDW458763 DNS458763 DXO458763 EHK458763 ERG458763 FBC458763 FKY458763 FUU458763 GEQ458763 GOM458763 GYI458763 HIE458763 HSA458763 IBW458763 ILS458763 IVO458763 JFK458763 JPG458763 JZC458763 KIY458763 KSU458763 LCQ458763 LMM458763 LWI458763 MGE458763 MQA458763 MZW458763 NJS458763 NTO458763 ODK458763 ONG458763 OXC458763 PGY458763 PQU458763 QAQ458763 QKM458763 QUI458763 REE458763 ROA458763 RXW458763 SHS458763 SRO458763 TBK458763 TLG458763 TVC458763 UEY458763 UOU458763 UYQ458763 VIM458763 VSI458763 WCE458763 WMA458763 WVW458763 O524299 JK524299 TG524299 ADC524299 AMY524299 AWU524299 BGQ524299 BQM524299 CAI524299 CKE524299 CUA524299 DDW524299 DNS524299 DXO524299 EHK524299 ERG524299 FBC524299 FKY524299 FUU524299 GEQ524299 GOM524299 GYI524299 HIE524299 HSA524299 IBW524299 ILS524299 IVO524299 JFK524299 JPG524299 JZC524299 KIY524299 KSU524299 LCQ524299 LMM524299 LWI524299 MGE524299 MQA524299 MZW524299 NJS524299 NTO524299 ODK524299 ONG524299 OXC524299 PGY524299 PQU524299 QAQ524299 QKM524299 QUI524299 REE524299 ROA524299 RXW524299 SHS524299 SRO524299 TBK524299 TLG524299 TVC524299 UEY524299 UOU524299 UYQ524299 VIM524299 VSI524299 WCE524299 WMA524299 WVW524299 O589835 JK589835 TG589835 ADC589835 AMY589835 AWU589835 BGQ589835 BQM589835 CAI589835 CKE589835 CUA589835 DDW589835 DNS589835 DXO589835 EHK589835 ERG589835 FBC589835 FKY589835 FUU589835 GEQ589835 GOM589835 GYI589835 HIE589835 HSA589835 IBW589835 ILS589835 IVO589835 JFK589835 JPG589835 JZC589835 KIY589835 KSU589835 LCQ589835 LMM589835 LWI589835 MGE589835 MQA589835 MZW589835 NJS589835 NTO589835 ODK589835 ONG589835 OXC589835 PGY589835 PQU589835 QAQ589835 QKM589835 QUI589835 REE589835 ROA589835 RXW589835 SHS589835 SRO589835 TBK589835 TLG589835 TVC589835 UEY589835 UOU589835 UYQ589835 VIM589835 VSI589835 WCE589835 WMA589835 WVW589835 O655371 JK655371 TG655371 ADC655371 AMY655371 AWU655371 BGQ655371 BQM655371 CAI655371 CKE655371 CUA655371 DDW655371 DNS655371 DXO655371 EHK655371 ERG655371 FBC655371 FKY655371 FUU655371 GEQ655371 GOM655371 GYI655371 HIE655371 HSA655371 IBW655371 ILS655371 IVO655371 JFK655371 JPG655371 JZC655371 KIY655371 KSU655371 LCQ655371 LMM655371 LWI655371 MGE655371 MQA655371 MZW655371 NJS655371 NTO655371 ODK655371 ONG655371 OXC655371 PGY655371 PQU655371 QAQ655371 QKM655371 QUI655371 REE655371 ROA655371 RXW655371 SHS655371 SRO655371 TBK655371 TLG655371 TVC655371 UEY655371 UOU655371 UYQ655371 VIM655371 VSI655371 WCE655371 WMA655371 WVW655371 O720907 JK720907 TG720907 ADC720907 AMY720907 AWU720907 BGQ720907 BQM720907 CAI720907 CKE720907 CUA720907 DDW720907 DNS720907 DXO720907 EHK720907 ERG720907 FBC720907 FKY720907 FUU720907 GEQ720907 GOM720907 GYI720907 HIE720907 HSA720907 IBW720907 ILS720907 IVO720907 JFK720907 JPG720907 JZC720907 KIY720907 KSU720907 LCQ720907 LMM720907 LWI720907 MGE720907 MQA720907 MZW720907 NJS720907 NTO720907 ODK720907 ONG720907 OXC720907 PGY720907 PQU720907 QAQ720907 QKM720907 QUI720907 REE720907 ROA720907 RXW720907 SHS720907 SRO720907 TBK720907 TLG720907 TVC720907 UEY720907 UOU720907 UYQ720907 VIM720907 VSI720907 WCE720907 WMA720907 WVW720907 O786443 JK786443 TG786443 ADC786443 AMY786443 AWU786443 BGQ786443 BQM786443 CAI786443 CKE786443 CUA786443 DDW786443 DNS786443 DXO786443 EHK786443 ERG786443 FBC786443 FKY786443 FUU786443 GEQ786443 GOM786443 GYI786443 HIE786443 HSA786443 IBW786443 ILS786443 IVO786443 JFK786443 JPG786443 JZC786443 KIY786443 KSU786443 LCQ786443 LMM786443 LWI786443 MGE786443 MQA786443 MZW786443 NJS786443 NTO786443 ODK786443 ONG786443 OXC786443 PGY786443 PQU786443 QAQ786443 QKM786443 QUI786443 REE786443 ROA786443 RXW786443 SHS786443 SRO786443 TBK786443 TLG786443 TVC786443 UEY786443 UOU786443 UYQ786443 VIM786443 VSI786443 WCE786443 WMA786443 WVW786443 O851979 JK851979 TG851979 ADC851979 AMY851979 AWU851979 BGQ851979 BQM851979 CAI851979 CKE851979 CUA851979 DDW851979 DNS851979 DXO851979 EHK851979 ERG851979 FBC851979 FKY851979 FUU851979 GEQ851979 GOM851979 GYI851979 HIE851979 HSA851979 IBW851979 ILS851979 IVO851979 JFK851979 JPG851979 JZC851979 KIY851979 KSU851979 LCQ851979 LMM851979 LWI851979 MGE851979 MQA851979 MZW851979 NJS851979 NTO851979 ODK851979 ONG851979 OXC851979 PGY851979 PQU851979 QAQ851979 QKM851979 QUI851979 REE851979 ROA851979 RXW851979 SHS851979 SRO851979 TBK851979 TLG851979 TVC851979 UEY851979 UOU851979 UYQ851979 VIM851979 VSI851979 WCE851979 WMA851979 WVW851979 O917515 JK917515 TG917515 ADC917515 AMY917515 AWU917515 BGQ917515 BQM917515 CAI917515 CKE917515 CUA917515 DDW917515 DNS917515 DXO917515 EHK917515 ERG917515 FBC917515 FKY917515 FUU917515 GEQ917515 GOM917515 GYI917515 HIE917515 HSA917515 IBW917515 ILS917515 IVO917515 JFK917515 JPG917515 JZC917515 KIY917515 KSU917515 LCQ917515 LMM917515 LWI917515 MGE917515 MQA917515 MZW917515 NJS917515 NTO917515 ODK917515 ONG917515 OXC917515 PGY917515 PQU917515 QAQ917515 QKM917515 QUI917515 REE917515 ROA917515 RXW917515 SHS917515 SRO917515 TBK917515 TLG917515 TVC917515 UEY917515 UOU917515 UYQ917515 VIM917515 VSI917515 WCE917515 WMA917515 WVW917515 O983051 JK983051 TG983051 ADC983051 AMY983051 AWU983051 BGQ983051 BQM983051 CAI983051 CKE983051 CUA983051 DDW983051 DNS983051 DXO983051 EHK983051 ERG983051 FBC983051 FKY983051 FUU983051 GEQ983051 GOM983051 GYI983051 HIE983051 HSA983051 IBW983051 ILS983051 IVO983051 JFK983051 JPG983051 JZC983051 KIY983051 KSU983051 LCQ983051 LMM983051 LWI983051 MGE983051 MQA983051 MZW983051 NJS983051 NTO983051 ODK983051 ONG983051 OXC983051 PGY983051 PQU983051 QAQ983051 QKM983051 QUI983051 REE983051 ROA983051 RXW983051 SHS983051 SRO983051 TBK983051 TLG983051 TVC983051 UEY983051 UOU983051 UYQ983051 VIM983051 VSI983051 WCE983051 WMA983051 WVW983051">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E33 JA33 SW33 ACS33 AMO33 AWK33 BGG33 BQC33 BZY33 CJU33 CTQ33 DDM33 DNI33 DXE33 EHA33 EQW33 FAS33 FKO33 FUK33 GEG33 GOC33 GXY33 HHU33 HRQ33 IBM33 ILI33 IVE33 JFA33 JOW33 JYS33 KIO33 KSK33 LCG33 LMC33 LVY33 MFU33 MPQ33 MZM33 NJI33 NTE33 ODA33 OMW33 OWS33 PGO33 PQK33 QAG33 QKC33 QTY33 RDU33 RNQ33 RXM33 SHI33 SRE33 TBA33 TKW33 TUS33 UEO33 UOK33 UYG33 VIC33 VRY33 WBU33 WLQ33 WVM33 E65569 JA65569 SW65569 ACS65569 AMO65569 AWK65569 BGG65569 BQC65569 BZY65569 CJU65569 CTQ65569 DDM65569 DNI65569 DXE65569 EHA65569 EQW65569 FAS65569 FKO65569 FUK65569 GEG65569 GOC65569 GXY65569 HHU65569 HRQ65569 IBM65569 ILI65569 IVE65569 JFA65569 JOW65569 JYS65569 KIO65569 KSK65569 LCG65569 LMC65569 LVY65569 MFU65569 MPQ65569 MZM65569 NJI65569 NTE65569 ODA65569 OMW65569 OWS65569 PGO65569 PQK65569 QAG65569 QKC65569 QTY65569 RDU65569 RNQ65569 RXM65569 SHI65569 SRE65569 TBA65569 TKW65569 TUS65569 UEO65569 UOK65569 UYG65569 VIC65569 VRY65569 WBU65569 WLQ65569 WVM65569 E131105 JA131105 SW131105 ACS131105 AMO131105 AWK131105 BGG131105 BQC131105 BZY131105 CJU131105 CTQ131105 DDM131105 DNI131105 DXE131105 EHA131105 EQW131105 FAS131105 FKO131105 FUK131105 GEG131105 GOC131105 GXY131105 HHU131105 HRQ131105 IBM131105 ILI131105 IVE131105 JFA131105 JOW131105 JYS131105 KIO131105 KSK131105 LCG131105 LMC131105 LVY131105 MFU131105 MPQ131105 MZM131105 NJI131105 NTE131105 ODA131105 OMW131105 OWS131105 PGO131105 PQK131105 QAG131105 QKC131105 QTY131105 RDU131105 RNQ131105 RXM131105 SHI131105 SRE131105 TBA131105 TKW131105 TUS131105 UEO131105 UOK131105 UYG131105 VIC131105 VRY131105 WBU131105 WLQ131105 WVM131105 E196641 JA196641 SW196641 ACS196641 AMO196641 AWK196641 BGG196641 BQC196641 BZY196641 CJU196641 CTQ196641 DDM196641 DNI196641 DXE196641 EHA196641 EQW196641 FAS196641 FKO196641 FUK196641 GEG196641 GOC196641 GXY196641 HHU196641 HRQ196641 IBM196641 ILI196641 IVE196641 JFA196641 JOW196641 JYS196641 KIO196641 KSK196641 LCG196641 LMC196641 LVY196641 MFU196641 MPQ196641 MZM196641 NJI196641 NTE196641 ODA196641 OMW196641 OWS196641 PGO196641 PQK196641 QAG196641 QKC196641 QTY196641 RDU196641 RNQ196641 RXM196641 SHI196641 SRE196641 TBA196641 TKW196641 TUS196641 UEO196641 UOK196641 UYG196641 VIC196641 VRY196641 WBU196641 WLQ196641 WVM196641 E262177 JA262177 SW262177 ACS262177 AMO262177 AWK262177 BGG262177 BQC262177 BZY262177 CJU262177 CTQ262177 DDM262177 DNI262177 DXE262177 EHA262177 EQW262177 FAS262177 FKO262177 FUK262177 GEG262177 GOC262177 GXY262177 HHU262177 HRQ262177 IBM262177 ILI262177 IVE262177 JFA262177 JOW262177 JYS262177 KIO262177 KSK262177 LCG262177 LMC262177 LVY262177 MFU262177 MPQ262177 MZM262177 NJI262177 NTE262177 ODA262177 OMW262177 OWS262177 PGO262177 PQK262177 QAG262177 QKC262177 QTY262177 RDU262177 RNQ262177 RXM262177 SHI262177 SRE262177 TBA262177 TKW262177 TUS262177 UEO262177 UOK262177 UYG262177 VIC262177 VRY262177 WBU262177 WLQ262177 WVM262177 E327713 JA327713 SW327713 ACS327713 AMO327713 AWK327713 BGG327713 BQC327713 BZY327713 CJU327713 CTQ327713 DDM327713 DNI327713 DXE327713 EHA327713 EQW327713 FAS327713 FKO327713 FUK327713 GEG327713 GOC327713 GXY327713 HHU327713 HRQ327713 IBM327713 ILI327713 IVE327713 JFA327713 JOW327713 JYS327713 KIO327713 KSK327713 LCG327713 LMC327713 LVY327713 MFU327713 MPQ327713 MZM327713 NJI327713 NTE327713 ODA327713 OMW327713 OWS327713 PGO327713 PQK327713 QAG327713 QKC327713 QTY327713 RDU327713 RNQ327713 RXM327713 SHI327713 SRE327713 TBA327713 TKW327713 TUS327713 UEO327713 UOK327713 UYG327713 VIC327713 VRY327713 WBU327713 WLQ327713 WVM327713 E393249 JA393249 SW393249 ACS393249 AMO393249 AWK393249 BGG393249 BQC393249 BZY393249 CJU393249 CTQ393249 DDM393249 DNI393249 DXE393249 EHA393249 EQW393249 FAS393249 FKO393249 FUK393249 GEG393249 GOC393249 GXY393249 HHU393249 HRQ393249 IBM393249 ILI393249 IVE393249 JFA393249 JOW393249 JYS393249 KIO393249 KSK393249 LCG393249 LMC393249 LVY393249 MFU393249 MPQ393249 MZM393249 NJI393249 NTE393249 ODA393249 OMW393249 OWS393249 PGO393249 PQK393249 QAG393249 QKC393249 QTY393249 RDU393249 RNQ393249 RXM393249 SHI393249 SRE393249 TBA393249 TKW393249 TUS393249 UEO393249 UOK393249 UYG393249 VIC393249 VRY393249 WBU393249 WLQ393249 WVM393249 E458785 JA458785 SW458785 ACS458785 AMO458785 AWK458785 BGG458785 BQC458785 BZY458785 CJU458785 CTQ458785 DDM458785 DNI458785 DXE458785 EHA458785 EQW458785 FAS458785 FKO458785 FUK458785 GEG458785 GOC458785 GXY458785 HHU458785 HRQ458785 IBM458785 ILI458785 IVE458785 JFA458785 JOW458785 JYS458785 KIO458785 KSK458785 LCG458785 LMC458785 LVY458785 MFU458785 MPQ458785 MZM458785 NJI458785 NTE458785 ODA458785 OMW458785 OWS458785 PGO458785 PQK458785 QAG458785 QKC458785 QTY458785 RDU458785 RNQ458785 RXM458785 SHI458785 SRE458785 TBA458785 TKW458785 TUS458785 UEO458785 UOK458785 UYG458785 VIC458785 VRY458785 WBU458785 WLQ458785 WVM458785 E524321 JA524321 SW524321 ACS524321 AMO524321 AWK524321 BGG524321 BQC524321 BZY524321 CJU524321 CTQ524321 DDM524321 DNI524321 DXE524321 EHA524321 EQW524321 FAS524321 FKO524321 FUK524321 GEG524321 GOC524321 GXY524321 HHU524321 HRQ524321 IBM524321 ILI524321 IVE524321 JFA524321 JOW524321 JYS524321 KIO524321 KSK524321 LCG524321 LMC524321 LVY524321 MFU524321 MPQ524321 MZM524321 NJI524321 NTE524321 ODA524321 OMW524321 OWS524321 PGO524321 PQK524321 QAG524321 QKC524321 QTY524321 RDU524321 RNQ524321 RXM524321 SHI524321 SRE524321 TBA524321 TKW524321 TUS524321 UEO524321 UOK524321 UYG524321 VIC524321 VRY524321 WBU524321 WLQ524321 WVM524321 E589857 JA589857 SW589857 ACS589857 AMO589857 AWK589857 BGG589857 BQC589857 BZY589857 CJU589857 CTQ589857 DDM589857 DNI589857 DXE589857 EHA589857 EQW589857 FAS589857 FKO589857 FUK589857 GEG589857 GOC589857 GXY589857 HHU589857 HRQ589857 IBM589857 ILI589857 IVE589857 JFA589857 JOW589857 JYS589857 KIO589857 KSK589857 LCG589857 LMC589857 LVY589857 MFU589857 MPQ589857 MZM589857 NJI589857 NTE589857 ODA589857 OMW589857 OWS589857 PGO589857 PQK589857 QAG589857 QKC589857 QTY589857 RDU589857 RNQ589857 RXM589857 SHI589857 SRE589857 TBA589857 TKW589857 TUS589857 UEO589857 UOK589857 UYG589857 VIC589857 VRY589857 WBU589857 WLQ589857 WVM589857 E655393 JA655393 SW655393 ACS655393 AMO655393 AWK655393 BGG655393 BQC655393 BZY655393 CJU655393 CTQ655393 DDM655393 DNI655393 DXE655393 EHA655393 EQW655393 FAS655393 FKO655393 FUK655393 GEG655393 GOC655393 GXY655393 HHU655393 HRQ655393 IBM655393 ILI655393 IVE655393 JFA655393 JOW655393 JYS655393 KIO655393 KSK655393 LCG655393 LMC655393 LVY655393 MFU655393 MPQ655393 MZM655393 NJI655393 NTE655393 ODA655393 OMW655393 OWS655393 PGO655393 PQK655393 QAG655393 QKC655393 QTY655393 RDU655393 RNQ655393 RXM655393 SHI655393 SRE655393 TBA655393 TKW655393 TUS655393 UEO655393 UOK655393 UYG655393 VIC655393 VRY655393 WBU655393 WLQ655393 WVM655393 E720929 JA720929 SW720929 ACS720929 AMO720929 AWK720929 BGG720929 BQC720929 BZY720929 CJU720929 CTQ720929 DDM720929 DNI720929 DXE720929 EHA720929 EQW720929 FAS720929 FKO720929 FUK720929 GEG720929 GOC720929 GXY720929 HHU720929 HRQ720929 IBM720929 ILI720929 IVE720929 JFA720929 JOW720929 JYS720929 KIO720929 KSK720929 LCG720929 LMC720929 LVY720929 MFU720929 MPQ720929 MZM720929 NJI720929 NTE720929 ODA720929 OMW720929 OWS720929 PGO720929 PQK720929 QAG720929 QKC720929 QTY720929 RDU720929 RNQ720929 RXM720929 SHI720929 SRE720929 TBA720929 TKW720929 TUS720929 UEO720929 UOK720929 UYG720929 VIC720929 VRY720929 WBU720929 WLQ720929 WVM720929 E786465 JA786465 SW786465 ACS786465 AMO786465 AWK786465 BGG786465 BQC786465 BZY786465 CJU786465 CTQ786465 DDM786465 DNI786465 DXE786465 EHA786465 EQW786465 FAS786465 FKO786465 FUK786465 GEG786465 GOC786465 GXY786465 HHU786465 HRQ786465 IBM786465 ILI786465 IVE786465 JFA786465 JOW786465 JYS786465 KIO786465 KSK786465 LCG786465 LMC786465 LVY786465 MFU786465 MPQ786465 MZM786465 NJI786465 NTE786465 ODA786465 OMW786465 OWS786465 PGO786465 PQK786465 QAG786465 QKC786465 QTY786465 RDU786465 RNQ786465 RXM786465 SHI786465 SRE786465 TBA786465 TKW786465 TUS786465 UEO786465 UOK786465 UYG786465 VIC786465 VRY786465 WBU786465 WLQ786465 WVM786465 E852001 JA852001 SW852001 ACS852001 AMO852001 AWK852001 BGG852001 BQC852001 BZY852001 CJU852001 CTQ852001 DDM852001 DNI852001 DXE852001 EHA852001 EQW852001 FAS852001 FKO852001 FUK852001 GEG852001 GOC852001 GXY852001 HHU852001 HRQ852001 IBM852001 ILI852001 IVE852001 JFA852001 JOW852001 JYS852001 KIO852001 KSK852001 LCG852001 LMC852001 LVY852001 MFU852001 MPQ852001 MZM852001 NJI852001 NTE852001 ODA852001 OMW852001 OWS852001 PGO852001 PQK852001 QAG852001 QKC852001 QTY852001 RDU852001 RNQ852001 RXM852001 SHI852001 SRE852001 TBA852001 TKW852001 TUS852001 UEO852001 UOK852001 UYG852001 VIC852001 VRY852001 WBU852001 WLQ852001 WVM852001 E917537 JA917537 SW917537 ACS917537 AMO917537 AWK917537 BGG917537 BQC917537 BZY917537 CJU917537 CTQ917537 DDM917537 DNI917537 DXE917537 EHA917537 EQW917537 FAS917537 FKO917537 FUK917537 GEG917537 GOC917537 GXY917537 HHU917537 HRQ917537 IBM917537 ILI917537 IVE917537 JFA917537 JOW917537 JYS917537 KIO917537 KSK917537 LCG917537 LMC917537 LVY917537 MFU917537 MPQ917537 MZM917537 NJI917537 NTE917537 ODA917537 OMW917537 OWS917537 PGO917537 PQK917537 QAG917537 QKC917537 QTY917537 RDU917537 RNQ917537 RXM917537 SHI917537 SRE917537 TBA917537 TKW917537 TUS917537 UEO917537 UOK917537 UYG917537 VIC917537 VRY917537 WBU917537 WLQ917537 WVM917537 E983073 JA983073 SW983073 ACS983073 AMO983073 AWK983073 BGG983073 BQC983073 BZY983073 CJU983073 CTQ983073 DDM983073 DNI983073 DXE983073 EHA983073 EQW983073 FAS983073 FKO983073 FUK983073 GEG983073 GOC983073 GXY983073 HHU983073 HRQ983073 IBM983073 ILI983073 IVE983073 JFA983073 JOW983073 JYS983073 KIO983073 KSK983073 LCG983073 LMC983073 LVY983073 MFU983073 MPQ983073 MZM983073 NJI983073 NTE983073 ODA983073 OMW983073 OWS983073 PGO983073 PQK983073 QAG983073 QKC983073 QTY983073 RDU983073 RNQ983073 RXM983073 SHI983073 SRE983073 TBA983073 TKW983073 TUS983073 UEO983073 UOK983073 UYG983073 VIC983073 VRY983073 WBU983073 WLQ983073 WVM983073 G33:J33 JC33:JF33 SY33:TB33 ACU33:ACX33 AMQ33:AMT33 AWM33:AWP33 BGI33:BGL33 BQE33:BQH33 CAA33:CAD33 CJW33:CJZ33 CTS33:CTV33 DDO33:DDR33 DNK33:DNN33 DXG33:DXJ33 EHC33:EHF33 EQY33:ERB33 FAU33:FAX33 FKQ33:FKT33 FUM33:FUP33 GEI33:GEL33 GOE33:GOH33 GYA33:GYD33 HHW33:HHZ33 HRS33:HRV33 IBO33:IBR33 ILK33:ILN33 IVG33:IVJ33 JFC33:JFF33 JOY33:JPB33 JYU33:JYX33 KIQ33:KIT33 KSM33:KSP33 LCI33:LCL33 LME33:LMH33 LWA33:LWD33 MFW33:MFZ33 MPS33:MPV33 MZO33:MZR33 NJK33:NJN33 NTG33:NTJ33 ODC33:ODF33 OMY33:ONB33 OWU33:OWX33 PGQ33:PGT33 PQM33:PQP33 QAI33:QAL33 QKE33:QKH33 QUA33:QUD33 RDW33:RDZ33 RNS33:RNV33 RXO33:RXR33 SHK33:SHN33 SRG33:SRJ33 TBC33:TBF33 TKY33:TLB33 TUU33:TUX33 UEQ33:UET33 UOM33:UOP33 UYI33:UYL33 VIE33:VIH33 VSA33:VSD33 WBW33:WBZ33 WLS33:WLV33 WVO33:WVR33 G65569:J65569 JC65569:JF65569 SY65569:TB65569 ACU65569:ACX65569 AMQ65569:AMT65569 AWM65569:AWP65569 BGI65569:BGL65569 BQE65569:BQH65569 CAA65569:CAD65569 CJW65569:CJZ65569 CTS65569:CTV65569 DDO65569:DDR65569 DNK65569:DNN65569 DXG65569:DXJ65569 EHC65569:EHF65569 EQY65569:ERB65569 FAU65569:FAX65569 FKQ65569:FKT65569 FUM65569:FUP65569 GEI65569:GEL65569 GOE65569:GOH65569 GYA65569:GYD65569 HHW65569:HHZ65569 HRS65569:HRV65569 IBO65569:IBR65569 ILK65569:ILN65569 IVG65569:IVJ65569 JFC65569:JFF65569 JOY65569:JPB65569 JYU65569:JYX65569 KIQ65569:KIT65569 KSM65569:KSP65569 LCI65569:LCL65569 LME65569:LMH65569 LWA65569:LWD65569 MFW65569:MFZ65569 MPS65569:MPV65569 MZO65569:MZR65569 NJK65569:NJN65569 NTG65569:NTJ65569 ODC65569:ODF65569 OMY65569:ONB65569 OWU65569:OWX65569 PGQ65569:PGT65569 PQM65569:PQP65569 QAI65569:QAL65569 QKE65569:QKH65569 QUA65569:QUD65569 RDW65569:RDZ65569 RNS65569:RNV65569 RXO65569:RXR65569 SHK65569:SHN65569 SRG65569:SRJ65569 TBC65569:TBF65569 TKY65569:TLB65569 TUU65569:TUX65569 UEQ65569:UET65569 UOM65569:UOP65569 UYI65569:UYL65569 VIE65569:VIH65569 VSA65569:VSD65569 WBW65569:WBZ65569 WLS65569:WLV65569 WVO65569:WVR65569 G131105:J131105 JC131105:JF131105 SY131105:TB131105 ACU131105:ACX131105 AMQ131105:AMT131105 AWM131105:AWP131105 BGI131105:BGL131105 BQE131105:BQH131105 CAA131105:CAD131105 CJW131105:CJZ131105 CTS131105:CTV131105 DDO131105:DDR131105 DNK131105:DNN131105 DXG131105:DXJ131105 EHC131105:EHF131105 EQY131105:ERB131105 FAU131105:FAX131105 FKQ131105:FKT131105 FUM131105:FUP131105 GEI131105:GEL131105 GOE131105:GOH131105 GYA131105:GYD131105 HHW131105:HHZ131105 HRS131105:HRV131105 IBO131105:IBR131105 ILK131105:ILN131105 IVG131105:IVJ131105 JFC131105:JFF131105 JOY131105:JPB131105 JYU131105:JYX131105 KIQ131105:KIT131105 KSM131105:KSP131105 LCI131105:LCL131105 LME131105:LMH131105 LWA131105:LWD131105 MFW131105:MFZ131105 MPS131105:MPV131105 MZO131105:MZR131105 NJK131105:NJN131105 NTG131105:NTJ131105 ODC131105:ODF131105 OMY131105:ONB131105 OWU131105:OWX131105 PGQ131105:PGT131105 PQM131105:PQP131105 QAI131105:QAL131105 QKE131105:QKH131105 QUA131105:QUD131105 RDW131105:RDZ131105 RNS131105:RNV131105 RXO131105:RXR131105 SHK131105:SHN131105 SRG131105:SRJ131105 TBC131105:TBF131105 TKY131105:TLB131105 TUU131105:TUX131105 UEQ131105:UET131105 UOM131105:UOP131105 UYI131105:UYL131105 VIE131105:VIH131105 VSA131105:VSD131105 WBW131105:WBZ131105 WLS131105:WLV131105 WVO131105:WVR131105 G196641:J196641 JC196641:JF196641 SY196641:TB196641 ACU196641:ACX196641 AMQ196641:AMT196641 AWM196641:AWP196641 BGI196641:BGL196641 BQE196641:BQH196641 CAA196641:CAD196641 CJW196641:CJZ196641 CTS196641:CTV196641 DDO196641:DDR196641 DNK196641:DNN196641 DXG196641:DXJ196641 EHC196641:EHF196641 EQY196641:ERB196641 FAU196641:FAX196641 FKQ196641:FKT196641 FUM196641:FUP196641 GEI196641:GEL196641 GOE196641:GOH196641 GYA196641:GYD196641 HHW196641:HHZ196641 HRS196641:HRV196641 IBO196641:IBR196641 ILK196641:ILN196641 IVG196641:IVJ196641 JFC196641:JFF196641 JOY196641:JPB196641 JYU196641:JYX196641 KIQ196641:KIT196641 KSM196641:KSP196641 LCI196641:LCL196641 LME196641:LMH196641 LWA196641:LWD196641 MFW196641:MFZ196641 MPS196641:MPV196641 MZO196641:MZR196641 NJK196641:NJN196641 NTG196641:NTJ196641 ODC196641:ODF196641 OMY196641:ONB196641 OWU196641:OWX196641 PGQ196641:PGT196641 PQM196641:PQP196641 QAI196641:QAL196641 QKE196641:QKH196641 QUA196641:QUD196641 RDW196641:RDZ196641 RNS196641:RNV196641 RXO196641:RXR196641 SHK196641:SHN196641 SRG196641:SRJ196641 TBC196641:TBF196641 TKY196641:TLB196641 TUU196641:TUX196641 UEQ196641:UET196641 UOM196641:UOP196641 UYI196641:UYL196641 VIE196641:VIH196641 VSA196641:VSD196641 WBW196641:WBZ196641 WLS196641:WLV196641 WVO196641:WVR196641 G262177:J262177 JC262177:JF262177 SY262177:TB262177 ACU262177:ACX262177 AMQ262177:AMT262177 AWM262177:AWP262177 BGI262177:BGL262177 BQE262177:BQH262177 CAA262177:CAD262177 CJW262177:CJZ262177 CTS262177:CTV262177 DDO262177:DDR262177 DNK262177:DNN262177 DXG262177:DXJ262177 EHC262177:EHF262177 EQY262177:ERB262177 FAU262177:FAX262177 FKQ262177:FKT262177 FUM262177:FUP262177 GEI262177:GEL262177 GOE262177:GOH262177 GYA262177:GYD262177 HHW262177:HHZ262177 HRS262177:HRV262177 IBO262177:IBR262177 ILK262177:ILN262177 IVG262177:IVJ262177 JFC262177:JFF262177 JOY262177:JPB262177 JYU262177:JYX262177 KIQ262177:KIT262177 KSM262177:KSP262177 LCI262177:LCL262177 LME262177:LMH262177 LWA262177:LWD262177 MFW262177:MFZ262177 MPS262177:MPV262177 MZO262177:MZR262177 NJK262177:NJN262177 NTG262177:NTJ262177 ODC262177:ODF262177 OMY262177:ONB262177 OWU262177:OWX262177 PGQ262177:PGT262177 PQM262177:PQP262177 QAI262177:QAL262177 QKE262177:QKH262177 QUA262177:QUD262177 RDW262177:RDZ262177 RNS262177:RNV262177 RXO262177:RXR262177 SHK262177:SHN262177 SRG262177:SRJ262177 TBC262177:TBF262177 TKY262177:TLB262177 TUU262177:TUX262177 UEQ262177:UET262177 UOM262177:UOP262177 UYI262177:UYL262177 VIE262177:VIH262177 VSA262177:VSD262177 WBW262177:WBZ262177 WLS262177:WLV262177 WVO262177:WVR262177 G327713:J327713 JC327713:JF327713 SY327713:TB327713 ACU327713:ACX327713 AMQ327713:AMT327713 AWM327713:AWP327713 BGI327713:BGL327713 BQE327713:BQH327713 CAA327713:CAD327713 CJW327713:CJZ327713 CTS327713:CTV327713 DDO327713:DDR327713 DNK327713:DNN327713 DXG327713:DXJ327713 EHC327713:EHF327713 EQY327713:ERB327713 FAU327713:FAX327713 FKQ327713:FKT327713 FUM327713:FUP327713 GEI327713:GEL327713 GOE327713:GOH327713 GYA327713:GYD327713 HHW327713:HHZ327713 HRS327713:HRV327713 IBO327713:IBR327713 ILK327713:ILN327713 IVG327713:IVJ327713 JFC327713:JFF327713 JOY327713:JPB327713 JYU327713:JYX327713 KIQ327713:KIT327713 KSM327713:KSP327713 LCI327713:LCL327713 LME327713:LMH327713 LWA327713:LWD327713 MFW327713:MFZ327713 MPS327713:MPV327713 MZO327713:MZR327713 NJK327713:NJN327713 NTG327713:NTJ327713 ODC327713:ODF327713 OMY327713:ONB327713 OWU327713:OWX327713 PGQ327713:PGT327713 PQM327713:PQP327713 QAI327713:QAL327713 QKE327713:QKH327713 QUA327713:QUD327713 RDW327713:RDZ327713 RNS327713:RNV327713 RXO327713:RXR327713 SHK327713:SHN327713 SRG327713:SRJ327713 TBC327713:TBF327713 TKY327713:TLB327713 TUU327713:TUX327713 UEQ327713:UET327713 UOM327713:UOP327713 UYI327713:UYL327713 VIE327713:VIH327713 VSA327713:VSD327713 WBW327713:WBZ327713 WLS327713:WLV327713 WVO327713:WVR327713 G393249:J393249 JC393249:JF393249 SY393249:TB393249 ACU393249:ACX393249 AMQ393249:AMT393249 AWM393249:AWP393249 BGI393249:BGL393249 BQE393249:BQH393249 CAA393249:CAD393249 CJW393249:CJZ393249 CTS393249:CTV393249 DDO393249:DDR393249 DNK393249:DNN393249 DXG393249:DXJ393249 EHC393249:EHF393249 EQY393249:ERB393249 FAU393249:FAX393249 FKQ393249:FKT393249 FUM393249:FUP393249 GEI393249:GEL393249 GOE393249:GOH393249 GYA393249:GYD393249 HHW393249:HHZ393249 HRS393249:HRV393249 IBO393249:IBR393249 ILK393249:ILN393249 IVG393249:IVJ393249 JFC393249:JFF393249 JOY393249:JPB393249 JYU393249:JYX393249 KIQ393249:KIT393249 KSM393249:KSP393249 LCI393249:LCL393249 LME393249:LMH393249 LWA393249:LWD393249 MFW393249:MFZ393249 MPS393249:MPV393249 MZO393249:MZR393249 NJK393249:NJN393249 NTG393249:NTJ393249 ODC393249:ODF393249 OMY393249:ONB393249 OWU393249:OWX393249 PGQ393249:PGT393249 PQM393249:PQP393249 QAI393249:QAL393249 QKE393249:QKH393249 QUA393249:QUD393249 RDW393249:RDZ393249 RNS393249:RNV393249 RXO393249:RXR393249 SHK393249:SHN393249 SRG393249:SRJ393249 TBC393249:TBF393249 TKY393249:TLB393249 TUU393249:TUX393249 UEQ393249:UET393249 UOM393249:UOP393249 UYI393249:UYL393249 VIE393249:VIH393249 VSA393249:VSD393249 WBW393249:WBZ393249 WLS393249:WLV393249 WVO393249:WVR393249 G458785:J458785 JC458785:JF458785 SY458785:TB458785 ACU458785:ACX458785 AMQ458785:AMT458785 AWM458785:AWP458785 BGI458785:BGL458785 BQE458785:BQH458785 CAA458785:CAD458785 CJW458785:CJZ458785 CTS458785:CTV458785 DDO458785:DDR458785 DNK458785:DNN458785 DXG458785:DXJ458785 EHC458785:EHF458785 EQY458785:ERB458785 FAU458785:FAX458785 FKQ458785:FKT458785 FUM458785:FUP458785 GEI458785:GEL458785 GOE458785:GOH458785 GYA458785:GYD458785 HHW458785:HHZ458785 HRS458785:HRV458785 IBO458785:IBR458785 ILK458785:ILN458785 IVG458785:IVJ458785 JFC458785:JFF458785 JOY458785:JPB458785 JYU458785:JYX458785 KIQ458785:KIT458785 KSM458785:KSP458785 LCI458785:LCL458785 LME458785:LMH458785 LWA458785:LWD458785 MFW458785:MFZ458785 MPS458785:MPV458785 MZO458785:MZR458785 NJK458785:NJN458785 NTG458785:NTJ458785 ODC458785:ODF458785 OMY458785:ONB458785 OWU458785:OWX458785 PGQ458785:PGT458785 PQM458785:PQP458785 QAI458785:QAL458785 QKE458785:QKH458785 QUA458785:QUD458785 RDW458785:RDZ458785 RNS458785:RNV458785 RXO458785:RXR458785 SHK458785:SHN458785 SRG458785:SRJ458785 TBC458785:TBF458785 TKY458785:TLB458785 TUU458785:TUX458785 UEQ458785:UET458785 UOM458785:UOP458785 UYI458785:UYL458785 VIE458785:VIH458785 VSA458785:VSD458785 WBW458785:WBZ458785 WLS458785:WLV458785 WVO458785:WVR458785 G524321:J524321 JC524321:JF524321 SY524321:TB524321 ACU524321:ACX524321 AMQ524321:AMT524321 AWM524321:AWP524321 BGI524321:BGL524321 BQE524321:BQH524321 CAA524321:CAD524321 CJW524321:CJZ524321 CTS524321:CTV524321 DDO524321:DDR524321 DNK524321:DNN524321 DXG524321:DXJ524321 EHC524321:EHF524321 EQY524321:ERB524321 FAU524321:FAX524321 FKQ524321:FKT524321 FUM524321:FUP524321 GEI524321:GEL524321 GOE524321:GOH524321 GYA524321:GYD524321 HHW524321:HHZ524321 HRS524321:HRV524321 IBO524321:IBR524321 ILK524321:ILN524321 IVG524321:IVJ524321 JFC524321:JFF524321 JOY524321:JPB524321 JYU524321:JYX524321 KIQ524321:KIT524321 KSM524321:KSP524321 LCI524321:LCL524321 LME524321:LMH524321 LWA524321:LWD524321 MFW524321:MFZ524321 MPS524321:MPV524321 MZO524321:MZR524321 NJK524321:NJN524321 NTG524321:NTJ524321 ODC524321:ODF524321 OMY524321:ONB524321 OWU524321:OWX524321 PGQ524321:PGT524321 PQM524321:PQP524321 QAI524321:QAL524321 QKE524321:QKH524321 QUA524321:QUD524321 RDW524321:RDZ524321 RNS524321:RNV524321 RXO524321:RXR524321 SHK524321:SHN524321 SRG524321:SRJ524321 TBC524321:TBF524321 TKY524321:TLB524321 TUU524321:TUX524321 UEQ524321:UET524321 UOM524321:UOP524321 UYI524321:UYL524321 VIE524321:VIH524321 VSA524321:VSD524321 WBW524321:WBZ524321 WLS524321:WLV524321 WVO524321:WVR524321 G589857:J589857 JC589857:JF589857 SY589857:TB589857 ACU589857:ACX589857 AMQ589857:AMT589857 AWM589857:AWP589857 BGI589857:BGL589857 BQE589857:BQH589857 CAA589857:CAD589857 CJW589857:CJZ589857 CTS589857:CTV589857 DDO589857:DDR589857 DNK589857:DNN589857 DXG589857:DXJ589857 EHC589857:EHF589857 EQY589857:ERB589857 FAU589857:FAX589857 FKQ589857:FKT589857 FUM589857:FUP589857 GEI589857:GEL589857 GOE589857:GOH589857 GYA589857:GYD589857 HHW589857:HHZ589857 HRS589857:HRV589857 IBO589857:IBR589857 ILK589857:ILN589857 IVG589857:IVJ589857 JFC589857:JFF589857 JOY589857:JPB589857 JYU589857:JYX589857 KIQ589857:KIT589857 KSM589857:KSP589857 LCI589857:LCL589857 LME589857:LMH589857 LWA589857:LWD589857 MFW589857:MFZ589857 MPS589857:MPV589857 MZO589857:MZR589857 NJK589857:NJN589857 NTG589857:NTJ589857 ODC589857:ODF589857 OMY589857:ONB589857 OWU589857:OWX589857 PGQ589857:PGT589857 PQM589857:PQP589857 QAI589857:QAL589857 QKE589857:QKH589857 QUA589857:QUD589857 RDW589857:RDZ589857 RNS589857:RNV589857 RXO589857:RXR589857 SHK589857:SHN589857 SRG589857:SRJ589857 TBC589857:TBF589857 TKY589857:TLB589857 TUU589857:TUX589857 UEQ589857:UET589857 UOM589857:UOP589857 UYI589857:UYL589857 VIE589857:VIH589857 VSA589857:VSD589857 WBW589857:WBZ589857 WLS589857:WLV589857 WVO589857:WVR589857 G655393:J655393 JC655393:JF655393 SY655393:TB655393 ACU655393:ACX655393 AMQ655393:AMT655393 AWM655393:AWP655393 BGI655393:BGL655393 BQE655393:BQH655393 CAA655393:CAD655393 CJW655393:CJZ655393 CTS655393:CTV655393 DDO655393:DDR655393 DNK655393:DNN655393 DXG655393:DXJ655393 EHC655393:EHF655393 EQY655393:ERB655393 FAU655393:FAX655393 FKQ655393:FKT655393 FUM655393:FUP655393 GEI655393:GEL655393 GOE655393:GOH655393 GYA655393:GYD655393 HHW655393:HHZ655393 HRS655393:HRV655393 IBO655393:IBR655393 ILK655393:ILN655393 IVG655393:IVJ655393 JFC655393:JFF655393 JOY655393:JPB655393 JYU655393:JYX655393 KIQ655393:KIT655393 KSM655393:KSP655393 LCI655393:LCL655393 LME655393:LMH655393 LWA655393:LWD655393 MFW655393:MFZ655393 MPS655393:MPV655393 MZO655393:MZR655393 NJK655393:NJN655393 NTG655393:NTJ655393 ODC655393:ODF655393 OMY655393:ONB655393 OWU655393:OWX655393 PGQ655393:PGT655393 PQM655393:PQP655393 QAI655393:QAL655393 QKE655393:QKH655393 QUA655393:QUD655393 RDW655393:RDZ655393 RNS655393:RNV655393 RXO655393:RXR655393 SHK655393:SHN655393 SRG655393:SRJ655393 TBC655393:TBF655393 TKY655393:TLB655393 TUU655393:TUX655393 UEQ655393:UET655393 UOM655393:UOP655393 UYI655393:UYL655393 VIE655393:VIH655393 VSA655393:VSD655393 WBW655393:WBZ655393 WLS655393:WLV655393 WVO655393:WVR655393 G720929:J720929 JC720929:JF720929 SY720929:TB720929 ACU720929:ACX720929 AMQ720929:AMT720929 AWM720929:AWP720929 BGI720929:BGL720929 BQE720929:BQH720929 CAA720929:CAD720929 CJW720929:CJZ720929 CTS720929:CTV720929 DDO720929:DDR720929 DNK720929:DNN720929 DXG720929:DXJ720929 EHC720929:EHF720929 EQY720929:ERB720929 FAU720929:FAX720929 FKQ720929:FKT720929 FUM720929:FUP720929 GEI720929:GEL720929 GOE720929:GOH720929 GYA720929:GYD720929 HHW720929:HHZ720929 HRS720929:HRV720929 IBO720929:IBR720929 ILK720929:ILN720929 IVG720929:IVJ720929 JFC720929:JFF720929 JOY720929:JPB720929 JYU720929:JYX720929 KIQ720929:KIT720929 KSM720929:KSP720929 LCI720929:LCL720929 LME720929:LMH720929 LWA720929:LWD720929 MFW720929:MFZ720929 MPS720929:MPV720929 MZO720929:MZR720929 NJK720929:NJN720929 NTG720929:NTJ720929 ODC720929:ODF720929 OMY720929:ONB720929 OWU720929:OWX720929 PGQ720929:PGT720929 PQM720929:PQP720929 QAI720929:QAL720929 QKE720929:QKH720929 QUA720929:QUD720929 RDW720929:RDZ720929 RNS720929:RNV720929 RXO720929:RXR720929 SHK720929:SHN720929 SRG720929:SRJ720929 TBC720929:TBF720929 TKY720929:TLB720929 TUU720929:TUX720929 UEQ720929:UET720929 UOM720929:UOP720929 UYI720929:UYL720929 VIE720929:VIH720929 VSA720929:VSD720929 WBW720929:WBZ720929 WLS720929:WLV720929 WVO720929:WVR720929 G786465:J786465 JC786465:JF786465 SY786465:TB786465 ACU786465:ACX786465 AMQ786465:AMT786465 AWM786465:AWP786465 BGI786465:BGL786465 BQE786465:BQH786465 CAA786465:CAD786465 CJW786465:CJZ786465 CTS786465:CTV786465 DDO786465:DDR786465 DNK786465:DNN786465 DXG786465:DXJ786465 EHC786465:EHF786465 EQY786465:ERB786465 FAU786465:FAX786465 FKQ786465:FKT786465 FUM786465:FUP786465 GEI786465:GEL786465 GOE786465:GOH786465 GYA786465:GYD786465 HHW786465:HHZ786465 HRS786465:HRV786465 IBO786465:IBR786465 ILK786465:ILN786465 IVG786465:IVJ786465 JFC786465:JFF786465 JOY786465:JPB786465 JYU786465:JYX786465 KIQ786465:KIT786465 KSM786465:KSP786465 LCI786465:LCL786465 LME786465:LMH786465 LWA786465:LWD786465 MFW786465:MFZ786465 MPS786465:MPV786465 MZO786465:MZR786465 NJK786465:NJN786465 NTG786465:NTJ786465 ODC786465:ODF786465 OMY786465:ONB786465 OWU786465:OWX786465 PGQ786465:PGT786465 PQM786465:PQP786465 QAI786465:QAL786465 QKE786465:QKH786465 QUA786465:QUD786465 RDW786465:RDZ786465 RNS786465:RNV786465 RXO786465:RXR786465 SHK786465:SHN786465 SRG786465:SRJ786465 TBC786465:TBF786465 TKY786465:TLB786465 TUU786465:TUX786465 UEQ786465:UET786465 UOM786465:UOP786465 UYI786465:UYL786465 VIE786465:VIH786465 VSA786465:VSD786465 WBW786465:WBZ786465 WLS786465:WLV786465 WVO786465:WVR786465 G852001:J852001 JC852001:JF852001 SY852001:TB852001 ACU852001:ACX852001 AMQ852001:AMT852001 AWM852001:AWP852001 BGI852001:BGL852001 BQE852001:BQH852001 CAA852001:CAD852001 CJW852001:CJZ852001 CTS852001:CTV852001 DDO852001:DDR852001 DNK852001:DNN852001 DXG852001:DXJ852001 EHC852001:EHF852001 EQY852001:ERB852001 FAU852001:FAX852001 FKQ852001:FKT852001 FUM852001:FUP852001 GEI852001:GEL852001 GOE852001:GOH852001 GYA852001:GYD852001 HHW852001:HHZ852001 HRS852001:HRV852001 IBO852001:IBR852001 ILK852001:ILN852001 IVG852001:IVJ852001 JFC852001:JFF852001 JOY852001:JPB852001 JYU852001:JYX852001 KIQ852001:KIT852001 KSM852001:KSP852001 LCI852001:LCL852001 LME852001:LMH852001 LWA852001:LWD852001 MFW852001:MFZ852001 MPS852001:MPV852001 MZO852001:MZR852001 NJK852001:NJN852001 NTG852001:NTJ852001 ODC852001:ODF852001 OMY852001:ONB852001 OWU852001:OWX852001 PGQ852001:PGT852001 PQM852001:PQP852001 QAI852001:QAL852001 QKE852001:QKH852001 QUA852001:QUD852001 RDW852001:RDZ852001 RNS852001:RNV852001 RXO852001:RXR852001 SHK852001:SHN852001 SRG852001:SRJ852001 TBC852001:TBF852001 TKY852001:TLB852001 TUU852001:TUX852001 UEQ852001:UET852001 UOM852001:UOP852001 UYI852001:UYL852001 VIE852001:VIH852001 VSA852001:VSD852001 WBW852001:WBZ852001 WLS852001:WLV852001 WVO852001:WVR852001 G917537:J917537 JC917537:JF917537 SY917537:TB917537 ACU917537:ACX917537 AMQ917537:AMT917537 AWM917537:AWP917537 BGI917537:BGL917537 BQE917537:BQH917537 CAA917537:CAD917537 CJW917537:CJZ917537 CTS917537:CTV917537 DDO917537:DDR917537 DNK917537:DNN917537 DXG917537:DXJ917537 EHC917537:EHF917537 EQY917537:ERB917537 FAU917537:FAX917537 FKQ917537:FKT917537 FUM917537:FUP917537 GEI917537:GEL917537 GOE917537:GOH917537 GYA917537:GYD917537 HHW917537:HHZ917537 HRS917537:HRV917537 IBO917537:IBR917537 ILK917537:ILN917537 IVG917537:IVJ917537 JFC917537:JFF917537 JOY917537:JPB917537 JYU917537:JYX917537 KIQ917537:KIT917537 KSM917537:KSP917537 LCI917537:LCL917537 LME917537:LMH917537 LWA917537:LWD917537 MFW917537:MFZ917537 MPS917537:MPV917537 MZO917537:MZR917537 NJK917537:NJN917537 NTG917537:NTJ917537 ODC917537:ODF917537 OMY917537:ONB917537 OWU917537:OWX917537 PGQ917537:PGT917537 PQM917537:PQP917537 QAI917537:QAL917537 QKE917537:QKH917537 QUA917537:QUD917537 RDW917537:RDZ917537 RNS917537:RNV917537 RXO917537:RXR917537 SHK917537:SHN917537 SRG917537:SRJ917537 TBC917537:TBF917537 TKY917537:TLB917537 TUU917537:TUX917537 UEQ917537:UET917537 UOM917537:UOP917537 UYI917537:UYL917537 VIE917537:VIH917537 VSA917537:VSD917537 WBW917537:WBZ917537 WLS917537:WLV917537 WVO917537:WVR917537 G983073:J983073 JC983073:JF983073 SY983073:TB983073 ACU983073:ACX983073 AMQ983073:AMT983073 AWM983073:AWP983073 BGI983073:BGL983073 BQE983073:BQH983073 CAA983073:CAD983073 CJW983073:CJZ983073 CTS983073:CTV983073 DDO983073:DDR983073 DNK983073:DNN983073 DXG983073:DXJ983073 EHC983073:EHF983073 EQY983073:ERB983073 FAU983073:FAX983073 FKQ983073:FKT983073 FUM983073:FUP983073 GEI983073:GEL983073 GOE983073:GOH983073 GYA983073:GYD983073 HHW983073:HHZ983073 HRS983073:HRV983073 IBO983073:IBR983073 ILK983073:ILN983073 IVG983073:IVJ983073 JFC983073:JFF983073 JOY983073:JPB983073 JYU983073:JYX983073 KIQ983073:KIT983073 KSM983073:KSP983073 LCI983073:LCL983073 LME983073:LMH983073 LWA983073:LWD983073 MFW983073:MFZ983073 MPS983073:MPV983073 MZO983073:MZR983073 NJK983073:NJN983073 NTG983073:NTJ983073 ODC983073:ODF983073 OMY983073:ONB983073 OWU983073:OWX983073 PGQ983073:PGT983073 PQM983073:PQP983073 QAI983073:QAL983073 QKE983073:QKH983073 QUA983073:QUD983073 RDW983073:RDZ983073 RNS983073:RNV983073 RXO983073:RXR983073 SHK983073:SHN983073 SRG983073:SRJ983073 TBC983073:TBF983073 TKY983073:TLB983073 TUU983073:TUX983073 UEQ983073:UET983073 UOM983073:UOP983073 UYI983073:UYL983073 VIE983073:VIH983073 VSA983073:VSD983073 WBW983073:WBZ983073 WLS983073:WLV983073 WVO983073:WVR983073">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E54 JA54 SW54 ACS54 AMO54 AWK54 BGG54 BQC54 BZY54 CJU54 CTQ54 DDM54 DNI54 DXE54 EHA54 EQW54 FAS54 FKO54 FUK54 GEG54 GOC54 GXY54 HHU54 HRQ54 IBM54 ILI54 IVE54 JFA54 JOW54 JYS54 KIO54 KSK54 LCG54 LMC54 LVY54 MFU54 MPQ54 MZM54 NJI54 NTE54 ODA54 OMW54 OWS54 PGO54 PQK54 QAG54 QKC54 QTY54 RDU54 RNQ54 RXM54 SHI54 SRE54 TBA54 TKW54 TUS54 UEO54 UOK54 UYG54 VIC54 VRY54 WBU54 WLQ54 WVM54 E65590 JA65590 SW65590 ACS65590 AMO65590 AWK65590 BGG65590 BQC65590 BZY65590 CJU65590 CTQ65590 DDM65590 DNI65590 DXE65590 EHA65590 EQW65590 FAS65590 FKO65590 FUK65590 GEG65590 GOC65590 GXY65590 HHU65590 HRQ65590 IBM65590 ILI65590 IVE65590 JFA65590 JOW65590 JYS65590 KIO65590 KSK65590 LCG65590 LMC65590 LVY65590 MFU65590 MPQ65590 MZM65590 NJI65590 NTE65590 ODA65590 OMW65590 OWS65590 PGO65590 PQK65590 QAG65590 QKC65590 QTY65590 RDU65590 RNQ65590 RXM65590 SHI65590 SRE65590 TBA65590 TKW65590 TUS65590 UEO65590 UOK65590 UYG65590 VIC65590 VRY65590 WBU65590 WLQ65590 WVM65590 E131126 JA131126 SW131126 ACS131126 AMO131126 AWK131126 BGG131126 BQC131126 BZY131126 CJU131126 CTQ131126 DDM131126 DNI131126 DXE131126 EHA131126 EQW131126 FAS131126 FKO131126 FUK131126 GEG131126 GOC131126 GXY131126 HHU131126 HRQ131126 IBM131126 ILI131126 IVE131126 JFA131126 JOW131126 JYS131126 KIO131126 KSK131126 LCG131126 LMC131126 LVY131126 MFU131126 MPQ131126 MZM131126 NJI131126 NTE131126 ODA131126 OMW131126 OWS131126 PGO131126 PQK131126 QAG131126 QKC131126 QTY131126 RDU131126 RNQ131126 RXM131126 SHI131126 SRE131126 TBA131126 TKW131126 TUS131126 UEO131126 UOK131126 UYG131126 VIC131126 VRY131126 WBU131126 WLQ131126 WVM131126 E196662 JA196662 SW196662 ACS196662 AMO196662 AWK196662 BGG196662 BQC196662 BZY196662 CJU196662 CTQ196662 DDM196662 DNI196662 DXE196662 EHA196662 EQW196662 FAS196662 FKO196662 FUK196662 GEG196662 GOC196662 GXY196662 HHU196662 HRQ196662 IBM196662 ILI196662 IVE196662 JFA196662 JOW196662 JYS196662 KIO196662 KSK196662 LCG196662 LMC196662 LVY196662 MFU196662 MPQ196662 MZM196662 NJI196662 NTE196662 ODA196662 OMW196662 OWS196662 PGO196662 PQK196662 QAG196662 QKC196662 QTY196662 RDU196662 RNQ196662 RXM196662 SHI196662 SRE196662 TBA196662 TKW196662 TUS196662 UEO196662 UOK196662 UYG196662 VIC196662 VRY196662 WBU196662 WLQ196662 WVM196662 E262198 JA262198 SW262198 ACS262198 AMO262198 AWK262198 BGG262198 BQC262198 BZY262198 CJU262198 CTQ262198 DDM262198 DNI262198 DXE262198 EHA262198 EQW262198 FAS262198 FKO262198 FUK262198 GEG262198 GOC262198 GXY262198 HHU262198 HRQ262198 IBM262198 ILI262198 IVE262198 JFA262198 JOW262198 JYS262198 KIO262198 KSK262198 LCG262198 LMC262198 LVY262198 MFU262198 MPQ262198 MZM262198 NJI262198 NTE262198 ODA262198 OMW262198 OWS262198 PGO262198 PQK262198 QAG262198 QKC262198 QTY262198 RDU262198 RNQ262198 RXM262198 SHI262198 SRE262198 TBA262198 TKW262198 TUS262198 UEO262198 UOK262198 UYG262198 VIC262198 VRY262198 WBU262198 WLQ262198 WVM262198 E327734 JA327734 SW327734 ACS327734 AMO327734 AWK327734 BGG327734 BQC327734 BZY327734 CJU327734 CTQ327734 DDM327734 DNI327734 DXE327734 EHA327734 EQW327734 FAS327734 FKO327734 FUK327734 GEG327734 GOC327734 GXY327734 HHU327734 HRQ327734 IBM327734 ILI327734 IVE327734 JFA327734 JOW327734 JYS327734 KIO327734 KSK327734 LCG327734 LMC327734 LVY327734 MFU327734 MPQ327734 MZM327734 NJI327734 NTE327734 ODA327734 OMW327734 OWS327734 PGO327734 PQK327734 QAG327734 QKC327734 QTY327734 RDU327734 RNQ327734 RXM327734 SHI327734 SRE327734 TBA327734 TKW327734 TUS327734 UEO327734 UOK327734 UYG327734 VIC327734 VRY327734 WBU327734 WLQ327734 WVM327734 E393270 JA393270 SW393270 ACS393270 AMO393270 AWK393270 BGG393270 BQC393270 BZY393270 CJU393270 CTQ393270 DDM393270 DNI393270 DXE393270 EHA393270 EQW393270 FAS393270 FKO393270 FUK393270 GEG393270 GOC393270 GXY393270 HHU393270 HRQ393270 IBM393270 ILI393270 IVE393270 JFA393270 JOW393270 JYS393270 KIO393270 KSK393270 LCG393270 LMC393270 LVY393270 MFU393270 MPQ393270 MZM393270 NJI393270 NTE393270 ODA393270 OMW393270 OWS393270 PGO393270 PQK393270 QAG393270 QKC393270 QTY393270 RDU393270 RNQ393270 RXM393270 SHI393270 SRE393270 TBA393270 TKW393270 TUS393270 UEO393270 UOK393270 UYG393270 VIC393270 VRY393270 WBU393270 WLQ393270 WVM393270 E458806 JA458806 SW458806 ACS458806 AMO458806 AWK458806 BGG458806 BQC458806 BZY458806 CJU458806 CTQ458806 DDM458806 DNI458806 DXE458806 EHA458806 EQW458806 FAS458806 FKO458806 FUK458806 GEG458806 GOC458806 GXY458806 HHU458806 HRQ458806 IBM458806 ILI458806 IVE458806 JFA458806 JOW458806 JYS458806 KIO458806 KSK458806 LCG458806 LMC458806 LVY458806 MFU458806 MPQ458806 MZM458806 NJI458806 NTE458806 ODA458806 OMW458806 OWS458806 PGO458806 PQK458806 QAG458806 QKC458806 QTY458806 RDU458806 RNQ458806 RXM458806 SHI458806 SRE458806 TBA458806 TKW458806 TUS458806 UEO458806 UOK458806 UYG458806 VIC458806 VRY458806 WBU458806 WLQ458806 WVM458806 E524342 JA524342 SW524342 ACS524342 AMO524342 AWK524342 BGG524342 BQC524342 BZY524342 CJU524342 CTQ524342 DDM524342 DNI524342 DXE524342 EHA524342 EQW524342 FAS524342 FKO524342 FUK524342 GEG524342 GOC524342 GXY524342 HHU524342 HRQ524342 IBM524342 ILI524342 IVE524342 JFA524342 JOW524342 JYS524342 KIO524342 KSK524342 LCG524342 LMC524342 LVY524342 MFU524342 MPQ524342 MZM524342 NJI524342 NTE524342 ODA524342 OMW524342 OWS524342 PGO524342 PQK524342 QAG524342 QKC524342 QTY524342 RDU524342 RNQ524342 RXM524342 SHI524342 SRE524342 TBA524342 TKW524342 TUS524342 UEO524342 UOK524342 UYG524342 VIC524342 VRY524342 WBU524342 WLQ524342 WVM524342 E589878 JA589878 SW589878 ACS589878 AMO589878 AWK589878 BGG589878 BQC589878 BZY589878 CJU589878 CTQ589878 DDM589878 DNI589878 DXE589878 EHA589878 EQW589878 FAS589878 FKO589878 FUK589878 GEG589878 GOC589878 GXY589878 HHU589878 HRQ589878 IBM589878 ILI589878 IVE589878 JFA589878 JOW589878 JYS589878 KIO589878 KSK589878 LCG589878 LMC589878 LVY589878 MFU589878 MPQ589878 MZM589878 NJI589878 NTE589878 ODA589878 OMW589878 OWS589878 PGO589878 PQK589878 QAG589878 QKC589878 QTY589878 RDU589878 RNQ589878 RXM589878 SHI589878 SRE589878 TBA589878 TKW589878 TUS589878 UEO589878 UOK589878 UYG589878 VIC589878 VRY589878 WBU589878 WLQ589878 WVM589878 E655414 JA655414 SW655414 ACS655414 AMO655414 AWK655414 BGG655414 BQC655414 BZY655414 CJU655414 CTQ655414 DDM655414 DNI655414 DXE655414 EHA655414 EQW655414 FAS655414 FKO655414 FUK655414 GEG655414 GOC655414 GXY655414 HHU655414 HRQ655414 IBM655414 ILI655414 IVE655414 JFA655414 JOW655414 JYS655414 KIO655414 KSK655414 LCG655414 LMC655414 LVY655414 MFU655414 MPQ655414 MZM655414 NJI655414 NTE655414 ODA655414 OMW655414 OWS655414 PGO655414 PQK655414 QAG655414 QKC655414 QTY655414 RDU655414 RNQ655414 RXM655414 SHI655414 SRE655414 TBA655414 TKW655414 TUS655414 UEO655414 UOK655414 UYG655414 VIC655414 VRY655414 WBU655414 WLQ655414 WVM655414 E720950 JA720950 SW720950 ACS720950 AMO720950 AWK720950 BGG720950 BQC720950 BZY720950 CJU720950 CTQ720950 DDM720950 DNI720950 DXE720950 EHA720950 EQW720950 FAS720950 FKO720950 FUK720950 GEG720950 GOC720950 GXY720950 HHU720950 HRQ720950 IBM720950 ILI720950 IVE720950 JFA720950 JOW720950 JYS720950 KIO720950 KSK720950 LCG720950 LMC720950 LVY720950 MFU720950 MPQ720950 MZM720950 NJI720950 NTE720950 ODA720950 OMW720950 OWS720950 PGO720950 PQK720950 QAG720950 QKC720950 QTY720950 RDU720950 RNQ720950 RXM720950 SHI720950 SRE720950 TBA720950 TKW720950 TUS720950 UEO720950 UOK720950 UYG720950 VIC720950 VRY720950 WBU720950 WLQ720950 WVM720950 E786486 JA786486 SW786486 ACS786486 AMO786486 AWK786486 BGG786486 BQC786486 BZY786486 CJU786486 CTQ786486 DDM786486 DNI786486 DXE786486 EHA786486 EQW786486 FAS786486 FKO786486 FUK786486 GEG786486 GOC786486 GXY786486 HHU786486 HRQ786486 IBM786486 ILI786486 IVE786486 JFA786486 JOW786486 JYS786486 KIO786486 KSK786486 LCG786486 LMC786486 LVY786486 MFU786486 MPQ786486 MZM786486 NJI786486 NTE786486 ODA786486 OMW786486 OWS786486 PGO786486 PQK786486 QAG786486 QKC786486 QTY786486 RDU786486 RNQ786486 RXM786486 SHI786486 SRE786486 TBA786486 TKW786486 TUS786486 UEO786486 UOK786486 UYG786486 VIC786486 VRY786486 WBU786486 WLQ786486 WVM786486 E852022 JA852022 SW852022 ACS852022 AMO852022 AWK852022 BGG852022 BQC852022 BZY852022 CJU852022 CTQ852022 DDM852022 DNI852022 DXE852022 EHA852022 EQW852022 FAS852022 FKO852022 FUK852022 GEG852022 GOC852022 GXY852022 HHU852022 HRQ852022 IBM852022 ILI852022 IVE852022 JFA852022 JOW852022 JYS852022 KIO852022 KSK852022 LCG852022 LMC852022 LVY852022 MFU852022 MPQ852022 MZM852022 NJI852022 NTE852022 ODA852022 OMW852022 OWS852022 PGO852022 PQK852022 QAG852022 QKC852022 QTY852022 RDU852022 RNQ852022 RXM852022 SHI852022 SRE852022 TBA852022 TKW852022 TUS852022 UEO852022 UOK852022 UYG852022 VIC852022 VRY852022 WBU852022 WLQ852022 WVM852022 E917558 JA917558 SW917558 ACS917558 AMO917558 AWK917558 BGG917558 BQC917558 BZY917558 CJU917558 CTQ917558 DDM917558 DNI917558 DXE917558 EHA917558 EQW917558 FAS917558 FKO917558 FUK917558 GEG917558 GOC917558 GXY917558 HHU917558 HRQ917558 IBM917558 ILI917558 IVE917558 JFA917558 JOW917558 JYS917558 KIO917558 KSK917558 LCG917558 LMC917558 LVY917558 MFU917558 MPQ917558 MZM917558 NJI917558 NTE917558 ODA917558 OMW917558 OWS917558 PGO917558 PQK917558 QAG917558 QKC917558 QTY917558 RDU917558 RNQ917558 RXM917558 SHI917558 SRE917558 TBA917558 TKW917558 TUS917558 UEO917558 UOK917558 UYG917558 VIC917558 VRY917558 WBU917558 WLQ917558 WVM917558 E983094 JA983094 SW983094 ACS983094 AMO983094 AWK983094 BGG983094 BQC983094 BZY983094 CJU983094 CTQ983094 DDM983094 DNI983094 DXE983094 EHA983094 EQW983094 FAS983094 FKO983094 FUK983094 GEG983094 GOC983094 GXY983094 HHU983094 HRQ983094 IBM983094 ILI983094 IVE983094 JFA983094 JOW983094 JYS983094 KIO983094 KSK983094 LCG983094 LMC983094 LVY983094 MFU983094 MPQ983094 MZM983094 NJI983094 NTE983094 ODA983094 OMW983094 OWS983094 PGO983094 PQK983094 QAG983094 QKC983094 QTY983094 RDU983094 RNQ983094 RXM983094 SHI983094 SRE983094 TBA983094 TKW983094 TUS983094 UEO983094 UOK983094 UYG983094 VIC983094 VRY983094 WBU983094 WLQ983094 WVM983094 G54:J54 JC54:JF54 SY54:TB54 ACU54:ACX54 AMQ54:AMT54 AWM54:AWP54 BGI54:BGL54 BQE54:BQH54 CAA54:CAD54 CJW54:CJZ54 CTS54:CTV54 DDO54:DDR54 DNK54:DNN54 DXG54:DXJ54 EHC54:EHF54 EQY54:ERB54 FAU54:FAX54 FKQ54:FKT54 FUM54:FUP54 GEI54:GEL54 GOE54:GOH54 GYA54:GYD54 HHW54:HHZ54 HRS54:HRV54 IBO54:IBR54 ILK54:ILN54 IVG54:IVJ54 JFC54:JFF54 JOY54:JPB54 JYU54:JYX54 KIQ54:KIT54 KSM54:KSP54 LCI54:LCL54 LME54:LMH54 LWA54:LWD54 MFW54:MFZ54 MPS54:MPV54 MZO54:MZR54 NJK54:NJN54 NTG54:NTJ54 ODC54:ODF54 OMY54:ONB54 OWU54:OWX54 PGQ54:PGT54 PQM54:PQP54 QAI54:QAL54 QKE54:QKH54 QUA54:QUD54 RDW54:RDZ54 RNS54:RNV54 RXO54:RXR54 SHK54:SHN54 SRG54:SRJ54 TBC54:TBF54 TKY54:TLB54 TUU54:TUX54 UEQ54:UET54 UOM54:UOP54 UYI54:UYL54 VIE54:VIH54 VSA54:VSD54 WBW54:WBZ54 WLS54:WLV54 WVO54:WVR54 G65590:J65590 JC65590:JF65590 SY65590:TB65590 ACU65590:ACX65590 AMQ65590:AMT65590 AWM65590:AWP65590 BGI65590:BGL65590 BQE65590:BQH65590 CAA65590:CAD65590 CJW65590:CJZ65590 CTS65590:CTV65590 DDO65590:DDR65590 DNK65590:DNN65590 DXG65590:DXJ65590 EHC65590:EHF65590 EQY65590:ERB65590 FAU65590:FAX65590 FKQ65590:FKT65590 FUM65590:FUP65590 GEI65590:GEL65590 GOE65590:GOH65590 GYA65590:GYD65590 HHW65590:HHZ65590 HRS65590:HRV65590 IBO65590:IBR65590 ILK65590:ILN65590 IVG65590:IVJ65590 JFC65590:JFF65590 JOY65590:JPB65590 JYU65590:JYX65590 KIQ65590:KIT65590 KSM65590:KSP65590 LCI65590:LCL65590 LME65590:LMH65590 LWA65590:LWD65590 MFW65590:MFZ65590 MPS65590:MPV65590 MZO65590:MZR65590 NJK65590:NJN65590 NTG65590:NTJ65590 ODC65590:ODF65590 OMY65590:ONB65590 OWU65590:OWX65590 PGQ65590:PGT65590 PQM65590:PQP65590 QAI65590:QAL65590 QKE65590:QKH65590 QUA65590:QUD65590 RDW65590:RDZ65590 RNS65590:RNV65590 RXO65590:RXR65590 SHK65590:SHN65590 SRG65590:SRJ65590 TBC65590:TBF65590 TKY65590:TLB65590 TUU65590:TUX65590 UEQ65590:UET65590 UOM65590:UOP65590 UYI65590:UYL65590 VIE65590:VIH65590 VSA65590:VSD65590 WBW65590:WBZ65590 WLS65590:WLV65590 WVO65590:WVR65590 G131126:J131126 JC131126:JF131126 SY131126:TB131126 ACU131126:ACX131126 AMQ131126:AMT131126 AWM131126:AWP131126 BGI131126:BGL131126 BQE131126:BQH131126 CAA131126:CAD131126 CJW131126:CJZ131126 CTS131126:CTV131126 DDO131126:DDR131126 DNK131126:DNN131126 DXG131126:DXJ131126 EHC131126:EHF131126 EQY131126:ERB131126 FAU131126:FAX131126 FKQ131126:FKT131126 FUM131126:FUP131126 GEI131126:GEL131126 GOE131126:GOH131126 GYA131126:GYD131126 HHW131126:HHZ131126 HRS131126:HRV131126 IBO131126:IBR131126 ILK131126:ILN131126 IVG131126:IVJ131126 JFC131126:JFF131126 JOY131126:JPB131126 JYU131126:JYX131126 KIQ131126:KIT131126 KSM131126:KSP131126 LCI131126:LCL131126 LME131126:LMH131126 LWA131126:LWD131126 MFW131126:MFZ131126 MPS131126:MPV131126 MZO131126:MZR131126 NJK131126:NJN131126 NTG131126:NTJ131126 ODC131126:ODF131126 OMY131126:ONB131126 OWU131126:OWX131126 PGQ131126:PGT131126 PQM131126:PQP131126 QAI131126:QAL131126 QKE131126:QKH131126 QUA131126:QUD131126 RDW131126:RDZ131126 RNS131126:RNV131126 RXO131126:RXR131126 SHK131126:SHN131126 SRG131126:SRJ131126 TBC131126:TBF131126 TKY131126:TLB131126 TUU131126:TUX131126 UEQ131126:UET131126 UOM131126:UOP131126 UYI131126:UYL131126 VIE131126:VIH131126 VSA131126:VSD131126 WBW131126:WBZ131126 WLS131126:WLV131126 WVO131126:WVR131126 G196662:J196662 JC196662:JF196662 SY196662:TB196662 ACU196662:ACX196662 AMQ196662:AMT196662 AWM196662:AWP196662 BGI196662:BGL196662 BQE196662:BQH196662 CAA196662:CAD196662 CJW196662:CJZ196662 CTS196662:CTV196662 DDO196662:DDR196662 DNK196662:DNN196662 DXG196662:DXJ196662 EHC196662:EHF196662 EQY196662:ERB196662 FAU196662:FAX196662 FKQ196662:FKT196662 FUM196662:FUP196662 GEI196662:GEL196662 GOE196662:GOH196662 GYA196662:GYD196662 HHW196662:HHZ196662 HRS196662:HRV196662 IBO196662:IBR196662 ILK196662:ILN196662 IVG196662:IVJ196662 JFC196662:JFF196662 JOY196662:JPB196662 JYU196662:JYX196662 KIQ196662:KIT196662 KSM196662:KSP196662 LCI196662:LCL196662 LME196662:LMH196662 LWA196662:LWD196662 MFW196662:MFZ196662 MPS196662:MPV196662 MZO196662:MZR196662 NJK196662:NJN196662 NTG196662:NTJ196662 ODC196662:ODF196662 OMY196662:ONB196662 OWU196662:OWX196662 PGQ196662:PGT196662 PQM196662:PQP196662 QAI196662:QAL196662 QKE196662:QKH196662 QUA196662:QUD196662 RDW196662:RDZ196662 RNS196662:RNV196662 RXO196662:RXR196662 SHK196662:SHN196662 SRG196662:SRJ196662 TBC196662:TBF196662 TKY196662:TLB196662 TUU196662:TUX196662 UEQ196662:UET196662 UOM196662:UOP196662 UYI196662:UYL196662 VIE196662:VIH196662 VSA196662:VSD196662 WBW196662:WBZ196662 WLS196662:WLV196662 WVO196662:WVR196662 G262198:J262198 JC262198:JF262198 SY262198:TB262198 ACU262198:ACX262198 AMQ262198:AMT262198 AWM262198:AWP262198 BGI262198:BGL262198 BQE262198:BQH262198 CAA262198:CAD262198 CJW262198:CJZ262198 CTS262198:CTV262198 DDO262198:DDR262198 DNK262198:DNN262198 DXG262198:DXJ262198 EHC262198:EHF262198 EQY262198:ERB262198 FAU262198:FAX262198 FKQ262198:FKT262198 FUM262198:FUP262198 GEI262198:GEL262198 GOE262198:GOH262198 GYA262198:GYD262198 HHW262198:HHZ262198 HRS262198:HRV262198 IBO262198:IBR262198 ILK262198:ILN262198 IVG262198:IVJ262198 JFC262198:JFF262198 JOY262198:JPB262198 JYU262198:JYX262198 KIQ262198:KIT262198 KSM262198:KSP262198 LCI262198:LCL262198 LME262198:LMH262198 LWA262198:LWD262198 MFW262198:MFZ262198 MPS262198:MPV262198 MZO262198:MZR262198 NJK262198:NJN262198 NTG262198:NTJ262198 ODC262198:ODF262198 OMY262198:ONB262198 OWU262198:OWX262198 PGQ262198:PGT262198 PQM262198:PQP262198 QAI262198:QAL262198 QKE262198:QKH262198 QUA262198:QUD262198 RDW262198:RDZ262198 RNS262198:RNV262198 RXO262198:RXR262198 SHK262198:SHN262198 SRG262198:SRJ262198 TBC262198:TBF262198 TKY262198:TLB262198 TUU262198:TUX262198 UEQ262198:UET262198 UOM262198:UOP262198 UYI262198:UYL262198 VIE262198:VIH262198 VSA262198:VSD262198 WBW262198:WBZ262198 WLS262198:WLV262198 WVO262198:WVR262198 G327734:J327734 JC327734:JF327734 SY327734:TB327734 ACU327734:ACX327734 AMQ327734:AMT327734 AWM327734:AWP327734 BGI327734:BGL327734 BQE327734:BQH327734 CAA327734:CAD327734 CJW327734:CJZ327734 CTS327734:CTV327734 DDO327734:DDR327734 DNK327734:DNN327734 DXG327734:DXJ327734 EHC327734:EHF327734 EQY327734:ERB327734 FAU327734:FAX327734 FKQ327734:FKT327734 FUM327734:FUP327734 GEI327734:GEL327734 GOE327734:GOH327734 GYA327734:GYD327734 HHW327734:HHZ327734 HRS327734:HRV327734 IBO327734:IBR327734 ILK327734:ILN327734 IVG327734:IVJ327734 JFC327734:JFF327734 JOY327734:JPB327734 JYU327734:JYX327734 KIQ327734:KIT327734 KSM327734:KSP327734 LCI327734:LCL327734 LME327734:LMH327734 LWA327734:LWD327734 MFW327734:MFZ327734 MPS327734:MPV327734 MZO327734:MZR327734 NJK327734:NJN327734 NTG327734:NTJ327734 ODC327734:ODF327734 OMY327734:ONB327734 OWU327734:OWX327734 PGQ327734:PGT327734 PQM327734:PQP327734 QAI327734:QAL327734 QKE327734:QKH327734 QUA327734:QUD327734 RDW327734:RDZ327734 RNS327734:RNV327734 RXO327734:RXR327734 SHK327734:SHN327734 SRG327734:SRJ327734 TBC327734:TBF327734 TKY327734:TLB327734 TUU327734:TUX327734 UEQ327734:UET327734 UOM327734:UOP327734 UYI327734:UYL327734 VIE327734:VIH327734 VSA327734:VSD327734 WBW327734:WBZ327734 WLS327734:WLV327734 WVO327734:WVR327734 G393270:J393270 JC393270:JF393270 SY393270:TB393270 ACU393270:ACX393270 AMQ393270:AMT393270 AWM393270:AWP393270 BGI393270:BGL393270 BQE393270:BQH393270 CAA393270:CAD393270 CJW393270:CJZ393270 CTS393270:CTV393270 DDO393270:DDR393270 DNK393270:DNN393270 DXG393270:DXJ393270 EHC393270:EHF393270 EQY393270:ERB393270 FAU393270:FAX393270 FKQ393270:FKT393270 FUM393270:FUP393270 GEI393270:GEL393270 GOE393270:GOH393270 GYA393270:GYD393270 HHW393270:HHZ393270 HRS393270:HRV393270 IBO393270:IBR393270 ILK393270:ILN393270 IVG393270:IVJ393270 JFC393270:JFF393270 JOY393270:JPB393270 JYU393270:JYX393270 KIQ393270:KIT393270 KSM393270:KSP393270 LCI393270:LCL393270 LME393270:LMH393270 LWA393270:LWD393270 MFW393270:MFZ393270 MPS393270:MPV393270 MZO393270:MZR393270 NJK393270:NJN393270 NTG393270:NTJ393270 ODC393270:ODF393270 OMY393270:ONB393270 OWU393270:OWX393270 PGQ393270:PGT393270 PQM393270:PQP393270 QAI393270:QAL393270 QKE393270:QKH393270 QUA393270:QUD393270 RDW393270:RDZ393270 RNS393270:RNV393270 RXO393270:RXR393270 SHK393270:SHN393270 SRG393270:SRJ393270 TBC393270:TBF393270 TKY393270:TLB393270 TUU393270:TUX393270 UEQ393270:UET393270 UOM393270:UOP393270 UYI393270:UYL393270 VIE393270:VIH393270 VSA393270:VSD393270 WBW393270:WBZ393270 WLS393270:WLV393270 WVO393270:WVR393270 G458806:J458806 JC458806:JF458806 SY458806:TB458806 ACU458806:ACX458806 AMQ458806:AMT458806 AWM458806:AWP458806 BGI458806:BGL458806 BQE458806:BQH458806 CAA458806:CAD458806 CJW458806:CJZ458806 CTS458806:CTV458806 DDO458806:DDR458806 DNK458806:DNN458806 DXG458806:DXJ458806 EHC458806:EHF458806 EQY458806:ERB458806 FAU458806:FAX458806 FKQ458806:FKT458806 FUM458806:FUP458806 GEI458806:GEL458806 GOE458806:GOH458806 GYA458806:GYD458806 HHW458806:HHZ458806 HRS458806:HRV458806 IBO458806:IBR458806 ILK458806:ILN458806 IVG458806:IVJ458806 JFC458806:JFF458806 JOY458806:JPB458806 JYU458806:JYX458806 KIQ458806:KIT458806 KSM458806:KSP458806 LCI458806:LCL458806 LME458806:LMH458806 LWA458806:LWD458806 MFW458806:MFZ458806 MPS458806:MPV458806 MZO458806:MZR458806 NJK458806:NJN458806 NTG458806:NTJ458806 ODC458806:ODF458806 OMY458806:ONB458806 OWU458806:OWX458806 PGQ458806:PGT458806 PQM458806:PQP458806 QAI458806:QAL458806 QKE458806:QKH458806 QUA458806:QUD458806 RDW458806:RDZ458806 RNS458806:RNV458806 RXO458806:RXR458806 SHK458806:SHN458806 SRG458806:SRJ458806 TBC458806:TBF458806 TKY458806:TLB458806 TUU458806:TUX458806 UEQ458806:UET458806 UOM458806:UOP458806 UYI458806:UYL458806 VIE458806:VIH458806 VSA458806:VSD458806 WBW458806:WBZ458806 WLS458806:WLV458806 WVO458806:WVR458806 G524342:J524342 JC524342:JF524342 SY524342:TB524342 ACU524342:ACX524342 AMQ524342:AMT524342 AWM524342:AWP524342 BGI524342:BGL524342 BQE524342:BQH524342 CAA524342:CAD524342 CJW524342:CJZ524342 CTS524342:CTV524342 DDO524342:DDR524342 DNK524342:DNN524342 DXG524342:DXJ524342 EHC524342:EHF524342 EQY524342:ERB524342 FAU524342:FAX524342 FKQ524342:FKT524342 FUM524342:FUP524342 GEI524342:GEL524342 GOE524342:GOH524342 GYA524342:GYD524342 HHW524342:HHZ524342 HRS524342:HRV524342 IBO524342:IBR524342 ILK524342:ILN524342 IVG524342:IVJ524342 JFC524342:JFF524342 JOY524342:JPB524342 JYU524342:JYX524342 KIQ524342:KIT524342 KSM524342:KSP524342 LCI524342:LCL524342 LME524342:LMH524342 LWA524342:LWD524342 MFW524342:MFZ524342 MPS524342:MPV524342 MZO524342:MZR524342 NJK524342:NJN524342 NTG524342:NTJ524342 ODC524342:ODF524342 OMY524342:ONB524342 OWU524342:OWX524342 PGQ524342:PGT524342 PQM524342:PQP524342 QAI524342:QAL524342 QKE524342:QKH524342 QUA524342:QUD524342 RDW524342:RDZ524342 RNS524342:RNV524342 RXO524342:RXR524342 SHK524342:SHN524342 SRG524342:SRJ524342 TBC524342:TBF524342 TKY524342:TLB524342 TUU524342:TUX524342 UEQ524342:UET524342 UOM524342:UOP524342 UYI524342:UYL524342 VIE524342:VIH524342 VSA524342:VSD524342 WBW524342:WBZ524342 WLS524342:WLV524342 WVO524342:WVR524342 G589878:J589878 JC589878:JF589878 SY589878:TB589878 ACU589878:ACX589878 AMQ589878:AMT589878 AWM589878:AWP589878 BGI589878:BGL589878 BQE589878:BQH589878 CAA589878:CAD589878 CJW589878:CJZ589878 CTS589878:CTV589878 DDO589878:DDR589878 DNK589878:DNN589878 DXG589878:DXJ589878 EHC589878:EHF589878 EQY589878:ERB589878 FAU589878:FAX589878 FKQ589878:FKT589878 FUM589878:FUP589878 GEI589878:GEL589878 GOE589878:GOH589878 GYA589878:GYD589878 HHW589878:HHZ589878 HRS589878:HRV589878 IBO589878:IBR589878 ILK589878:ILN589878 IVG589878:IVJ589878 JFC589878:JFF589878 JOY589878:JPB589878 JYU589878:JYX589878 KIQ589878:KIT589878 KSM589878:KSP589878 LCI589878:LCL589878 LME589878:LMH589878 LWA589878:LWD589878 MFW589878:MFZ589878 MPS589878:MPV589878 MZO589878:MZR589878 NJK589878:NJN589878 NTG589878:NTJ589878 ODC589878:ODF589878 OMY589878:ONB589878 OWU589878:OWX589878 PGQ589878:PGT589878 PQM589878:PQP589878 QAI589878:QAL589878 QKE589878:QKH589878 QUA589878:QUD589878 RDW589878:RDZ589878 RNS589878:RNV589878 RXO589878:RXR589878 SHK589878:SHN589878 SRG589878:SRJ589878 TBC589878:TBF589878 TKY589878:TLB589878 TUU589878:TUX589878 UEQ589878:UET589878 UOM589878:UOP589878 UYI589878:UYL589878 VIE589878:VIH589878 VSA589878:VSD589878 WBW589878:WBZ589878 WLS589878:WLV589878 WVO589878:WVR589878 G655414:J655414 JC655414:JF655414 SY655414:TB655414 ACU655414:ACX655414 AMQ655414:AMT655414 AWM655414:AWP655414 BGI655414:BGL655414 BQE655414:BQH655414 CAA655414:CAD655414 CJW655414:CJZ655414 CTS655414:CTV655414 DDO655414:DDR655414 DNK655414:DNN655414 DXG655414:DXJ655414 EHC655414:EHF655414 EQY655414:ERB655414 FAU655414:FAX655414 FKQ655414:FKT655414 FUM655414:FUP655414 GEI655414:GEL655414 GOE655414:GOH655414 GYA655414:GYD655414 HHW655414:HHZ655414 HRS655414:HRV655414 IBO655414:IBR655414 ILK655414:ILN655414 IVG655414:IVJ655414 JFC655414:JFF655414 JOY655414:JPB655414 JYU655414:JYX655414 KIQ655414:KIT655414 KSM655414:KSP655414 LCI655414:LCL655414 LME655414:LMH655414 LWA655414:LWD655414 MFW655414:MFZ655414 MPS655414:MPV655414 MZO655414:MZR655414 NJK655414:NJN655414 NTG655414:NTJ655414 ODC655414:ODF655414 OMY655414:ONB655414 OWU655414:OWX655414 PGQ655414:PGT655414 PQM655414:PQP655414 QAI655414:QAL655414 QKE655414:QKH655414 QUA655414:QUD655414 RDW655414:RDZ655414 RNS655414:RNV655414 RXO655414:RXR655414 SHK655414:SHN655414 SRG655414:SRJ655414 TBC655414:TBF655414 TKY655414:TLB655414 TUU655414:TUX655414 UEQ655414:UET655414 UOM655414:UOP655414 UYI655414:UYL655414 VIE655414:VIH655414 VSA655414:VSD655414 WBW655414:WBZ655414 WLS655414:WLV655414 WVO655414:WVR655414 G720950:J720950 JC720950:JF720950 SY720950:TB720950 ACU720950:ACX720950 AMQ720950:AMT720950 AWM720950:AWP720950 BGI720950:BGL720950 BQE720950:BQH720950 CAA720950:CAD720950 CJW720950:CJZ720950 CTS720950:CTV720950 DDO720950:DDR720950 DNK720950:DNN720950 DXG720950:DXJ720950 EHC720950:EHF720950 EQY720950:ERB720950 FAU720950:FAX720950 FKQ720950:FKT720950 FUM720950:FUP720950 GEI720950:GEL720950 GOE720950:GOH720950 GYA720950:GYD720950 HHW720950:HHZ720950 HRS720950:HRV720950 IBO720950:IBR720950 ILK720950:ILN720950 IVG720950:IVJ720950 JFC720950:JFF720950 JOY720950:JPB720950 JYU720950:JYX720950 KIQ720950:KIT720950 KSM720950:KSP720950 LCI720950:LCL720950 LME720950:LMH720950 LWA720950:LWD720950 MFW720950:MFZ720950 MPS720950:MPV720950 MZO720950:MZR720950 NJK720950:NJN720950 NTG720950:NTJ720950 ODC720950:ODF720950 OMY720950:ONB720950 OWU720950:OWX720950 PGQ720950:PGT720950 PQM720950:PQP720950 QAI720950:QAL720950 QKE720950:QKH720950 QUA720950:QUD720950 RDW720950:RDZ720950 RNS720950:RNV720950 RXO720950:RXR720950 SHK720950:SHN720950 SRG720950:SRJ720950 TBC720950:TBF720950 TKY720950:TLB720950 TUU720950:TUX720950 UEQ720950:UET720950 UOM720950:UOP720950 UYI720950:UYL720950 VIE720950:VIH720950 VSA720950:VSD720950 WBW720950:WBZ720950 WLS720950:WLV720950 WVO720950:WVR720950 G786486:J786486 JC786486:JF786486 SY786486:TB786486 ACU786486:ACX786486 AMQ786486:AMT786486 AWM786486:AWP786486 BGI786486:BGL786486 BQE786486:BQH786486 CAA786486:CAD786486 CJW786486:CJZ786486 CTS786486:CTV786486 DDO786486:DDR786486 DNK786486:DNN786486 DXG786486:DXJ786486 EHC786486:EHF786486 EQY786486:ERB786486 FAU786486:FAX786486 FKQ786486:FKT786486 FUM786486:FUP786486 GEI786486:GEL786486 GOE786486:GOH786486 GYA786486:GYD786486 HHW786486:HHZ786486 HRS786486:HRV786486 IBO786486:IBR786486 ILK786486:ILN786486 IVG786486:IVJ786486 JFC786486:JFF786486 JOY786486:JPB786486 JYU786486:JYX786486 KIQ786486:KIT786486 KSM786486:KSP786486 LCI786486:LCL786486 LME786486:LMH786486 LWA786486:LWD786486 MFW786486:MFZ786486 MPS786486:MPV786486 MZO786486:MZR786486 NJK786486:NJN786486 NTG786486:NTJ786486 ODC786486:ODF786486 OMY786486:ONB786486 OWU786486:OWX786486 PGQ786486:PGT786486 PQM786486:PQP786486 QAI786486:QAL786486 QKE786486:QKH786486 QUA786486:QUD786486 RDW786486:RDZ786486 RNS786486:RNV786486 RXO786486:RXR786486 SHK786486:SHN786486 SRG786486:SRJ786486 TBC786486:TBF786486 TKY786486:TLB786486 TUU786486:TUX786486 UEQ786486:UET786486 UOM786486:UOP786486 UYI786486:UYL786486 VIE786486:VIH786486 VSA786486:VSD786486 WBW786486:WBZ786486 WLS786486:WLV786486 WVO786486:WVR786486 G852022:J852022 JC852022:JF852022 SY852022:TB852022 ACU852022:ACX852022 AMQ852022:AMT852022 AWM852022:AWP852022 BGI852022:BGL852022 BQE852022:BQH852022 CAA852022:CAD852022 CJW852022:CJZ852022 CTS852022:CTV852022 DDO852022:DDR852022 DNK852022:DNN852022 DXG852022:DXJ852022 EHC852022:EHF852022 EQY852022:ERB852022 FAU852022:FAX852022 FKQ852022:FKT852022 FUM852022:FUP852022 GEI852022:GEL852022 GOE852022:GOH852022 GYA852022:GYD852022 HHW852022:HHZ852022 HRS852022:HRV852022 IBO852022:IBR852022 ILK852022:ILN852022 IVG852022:IVJ852022 JFC852022:JFF852022 JOY852022:JPB852022 JYU852022:JYX852022 KIQ852022:KIT852022 KSM852022:KSP852022 LCI852022:LCL852022 LME852022:LMH852022 LWA852022:LWD852022 MFW852022:MFZ852022 MPS852022:MPV852022 MZO852022:MZR852022 NJK852022:NJN852022 NTG852022:NTJ852022 ODC852022:ODF852022 OMY852022:ONB852022 OWU852022:OWX852022 PGQ852022:PGT852022 PQM852022:PQP852022 QAI852022:QAL852022 QKE852022:QKH852022 QUA852022:QUD852022 RDW852022:RDZ852022 RNS852022:RNV852022 RXO852022:RXR852022 SHK852022:SHN852022 SRG852022:SRJ852022 TBC852022:TBF852022 TKY852022:TLB852022 TUU852022:TUX852022 UEQ852022:UET852022 UOM852022:UOP852022 UYI852022:UYL852022 VIE852022:VIH852022 VSA852022:VSD852022 WBW852022:WBZ852022 WLS852022:WLV852022 WVO852022:WVR852022 G917558:J917558 JC917558:JF917558 SY917558:TB917558 ACU917558:ACX917558 AMQ917558:AMT917558 AWM917558:AWP917558 BGI917558:BGL917558 BQE917558:BQH917558 CAA917558:CAD917558 CJW917558:CJZ917558 CTS917558:CTV917558 DDO917558:DDR917558 DNK917558:DNN917558 DXG917558:DXJ917558 EHC917558:EHF917558 EQY917558:ERB917558 FAU917558:FAX917558 FKQ917558:FKT917558 FUM917558:FUP917558 GEI917558:GEL917558 GOE917558:GOH917558 GYA917558:GYD917558 HHW917558:HHZ917558 HRS917558:HRV917558 IBO917558:IBR917558 ILK917558:ILN917558 IVG917558:IVJ917558 JFC917558:JFF917558 JOY917558:JPB917558 JYU917558:JYX917558 KIQ917558:KIT917558 KSM917558:KSP917558 LCI917558:LCL917558 LME917558:LMH917558 LWA917558:LWD917558 MFW917558:MFZ917558 MPS917558:MPV917558 MZO917558:MZR917558 NJK917558:NJN917558 NTG917558:NTJ917558 ODC917558:ODF917558 OMY917558:ONB917558 OWU917558:OWX917558 PGQ917558:PGT917558 PQM917558:PQP917558 QAI917558:QAL917558 QKE917558:QKH917558 QUA917558:QUD917558 RDW917558:RDZ917558 RNS917558:RNV917558 RXO917558:RXR917558 SHK917558:SHN917558 SRG917558:SRJ917558 TBC917558:TBF917558 TKY917558:TLB917558 TUU917558:TUX917558 UEQ917558:UET917558 UOM917558:UOP917558 UYI917558:UYL917558 VIE917558:VIH917558 VSA917558:VSD917558 WBW917558:WBZ917558 WLS917558:WLV917558 WVO917558:WVR917558 G983094:J983094 JC983094:JF983094 SY983094:TB983094 ACU983094:ACX983094 AMQ983094:AMT983094 AWM983094:AWP983094 BGI983094:BGL983094 BQE983094:BQH983094 CAA983094:CAD983094 CJW983094:CJZ983094 CTS983094:CTV983094 DDO983094:DDR983094 DNK983094:DNN983094 DXG983094:DXJ983094 EHC983094:EHF983094 EQY983094:ERB983094 FAU983094:FAX983094 FKQ983094:FKT983094 FUM983094:FUP983094 GEI983094:GEL983094 GOE983094:GOH983094 GYA983094:GYD983094 HHW983094:HHZ983094 HRS983094:HRV983094 IBO983094:IBR983094 ILK983094:ILN983094 IVG983094:IVJ983094 JFC983094:JFF983094 JOY983094:JPB983094 JYU983094:JYX983094 KIQ983094:KIT983094 KSM983094:KSP983094 LCI983094:LCL983094 LME983094:LMH983094 LWA983094:LWD983094 MFW983094:MFZ983094 MPS983094:MPV983094 MZO983094:MZR983094 NJK983094:NJN983094 NTG983094:NTJ983094 ODC983094:ODF983094 OMY983094:ONB983094 OWU983094:OWX983094 PGQ983094:PGT983094 PQM983094:PQP983094 QAI983094:QAL983094 QKE983094:QKH983094 QUA983094:QUD983094 RDW983094:RDZ983094 RNS983094:RNV983094 RXO983094:RXR983094 SHK983094:SHN983094 SRG983094:SRJ983094 TBC983094:TBF983094 TKY983094:TLB983094 TUU983094:TUX983094 UEQ983094:UET983094 UOM983094:UOP983094 UYI983094:UYL983094 VIE983094:VIH983094 VSA983094:VSD983094 WBW983094:WBZ983094 WLS983094:WLV983094 WVO983094:WVR983094">
      <formula1>0</formula1>
    </dataValidation>
    <dataValidation type="whole" operator="lessThanOrEqual" allowBlank="1" showInputMessage="1" showErrorMessage="1" error="въведете цяло отрицателно число" sqref="E91 JA91 SW91 ACS91 AMO91 AWK91 BGG91 BQC91 BZY91 CJU91 CTQ91 DDM91 DNI91 DXE91 EHA91 EQW91 FAS91 FKO91 FUK91 GEG91 GOC91 GXY91 HHU91 HRQ91 IBM91 ILI91 IVE91 JFA91 JOW91 JYS91 KIO91 KSK91 LCG91 LMC91 LVY91 MFU91 MPQ91 MZM91 NJI91 NTE91 ODA91 OMW91 OWS91 PGO91 PQK91 QAG91 QKC91 QTY91 RDU91 RNQ91 RXM91 SHI91 SRE91 TBA91 TKW91 TUS91 UEO91 UOK91 UYG91 VIC91 VRY91 WBU91 WLQ91 WVM91 E65627 JA65627 SW65627 ACS65627 AMO65627 AWK65627 BGG65627 BQC65627 BZY65627 CJU65627 CTQ65627 DDM65627 DNI65627 DXE65627 EHA65627 EQW65627 FAS65627 FKO65627 FUK65627 GEG65627 GOC65627 GXY65627 HHU65627 HRQ65627 IBM65627 ILI65627 IVE65627 JFA65627 JOW65627 JYS65627 KIO65627 KSK65627 LCG65627 LMC65627 LVY65627 MFU65627 MPQ65627 MZM65627 NJI65627 NTE65627 ODA65627 OMW65627 OWS65627 PGO65627 PQK65627 QAG65627 QKC65627 QTY65627 RDU65627 RNQ65627 RXM65627 SHI65627 SRE65627 TBA65627 TKW65627 TUS65627 UEO65627 UOK65627 UYG65627 VIC65627 VRY65627 WBU65627 WLQ65627 WVM65627 E131163 JA131163 SW131163 ACS131163 AMO131163 AWK131163 BGG131163 BQC131163 BZY131163 CJU131163 CTQ131163 DDM131163 DNI131163 DXE131163 EHA131163 EQW131163 FAS131163 FKO131163 FUK131163 GEG131163 GOC131163 GXY131163 HHU131163 HRQ131163 IBM131163 ILI131163 IVE131163 JFA131163 JOW131163 JYS131163 KIO131163 KSK131163 LCG131163 LMC131163 LVY131163 MFU131163 MPQ131163 MZM131163 NJI131163 NTE131163 ODA131163 OMW131163 OWS131163 PGO131163 PQK131163 QAG131163 QKC131163 QTY131163 RDU131163 RNQ131163 RXM131163 SHI131163 SRE131163 TBA131163 TKW131163 TUS131163 UEO131163 UOK131163 UYG131163 VIC131163 VRY131163 WBU131163 WLQ131163 WVM131163 E196699 JA196699 SW196699 ACS196699 AMO196699 AWK196699 BGG196699 BQC196699 BZY196699 CJU196699 CTQ196699 DDM196699 DNI196699 DXE196699 EHA196699 EQW196699 FAS196699 FKO196699 FUK196699 GEG196699 GOC196699 GXY196699 HHU196699 HRQ196699 IBM196699 ILI196699 IVE196699 JFA196699 JOW196699 JYS196699 KIO196699 KSK196699 LCG196699 LMC196699 LVY196699 MFU196699 MPQ196699 MZM196699 NJI196699 NTE196699 ODA196699 OMW196699 OWS196699 PGO196699 PQK196699 QAG196699 QKC196699 QTY196699 RDU196699 RNQ196699 RXM196699 SHI196699 SRE196699 TBA196699 TKW196699 TUS196699 UEO196699 UOK196699 UYG196699 VIC196699 VRY196699 WBU196699 WLQ196699 WVM196699 E262235 JA262235 SW262235 ACS262235 AMO262235 AWK262235 BGG262235 BQC262235 BZY262235 CJU262235 CTQ262235 DDM262235 DNI262235 DXE262235 EHA262235 EQW262235 FAS262235 FKO262235 FUK262235 GEG262235 GOC262235 GXY262235 HHU262235 HRQ262235 IBM262235 ILI262235 IVE262235 JFA262235 JOW262235 JYS262235 KIO262235 KSK262235 LCG262235 LMC262235 LVY262235 MFU262235 MPQ262235 MZM262235 NJI262235 NTE262235 ODA262235 OMW262235 OWS262235 PGO262235 PQK262235 QAG262235 QKC262235 QTY262235 RDU262235 RNQ262235 RXM262235 SHI262235 SRE262235 TBA262235 TKW262235 TUS262235 UEO262235 UOK262235 UYG262235 VIC262235 VRY262235 WBU262235 WLQ262235 WVM262235 E327771 JA327771 SW327771 ACS327771 AMO327771 AWK327771 BGG327771 BQC327771 BZY327771 CJU327771 CTQ327771 DDM327771 DNI327771 DXE327771 EHA327771 EQW327771 FAS327771 FKO327771 FUK327771 GEG327771 GOC327771 GXY327771 HHU327771 HRQ327771 IBM327771 ILI327771 IVE327771 JFA327771 JOW327771 JYS327771 KIO327771 KSK327771 LCG327771 LMC327771 LVY327771 MFU327771 MPQ327771 MZM327771 NJI327771 NTE327771 ODA327771 OMW327771 OWS327771 PGO327771 PQK327771 QAG327771 QKC327771 QTY327771 RDU327771 RNQ327771 RXM327771 SHI327771 SRE327771 TBA327771 TKW327771 TUS327771 UEO327771 UOK327771 UYG327771 VIC327771 VRY327771 WBU327771 WLQ327771 WVM327771 E393307 JA393307 SW393307 ACS393307 AMO393307 AWK393307 BGG393307 BQC393307 BZY393307 CJU393307 CTQ393307 DDM393307 DNI393307 DXE393307 EHA393307 EQW393307 FAS393307 FKO393307 FUK393307 GEG393307 GOC393307 GXY393307 HHU393307 HRQ393307 IBM393307 ILI393307 IVE393307 JFA393307 JOW393307 JYS393307 KIO393307 KSK393307 LCG393307 LMC393307 LVY393307 MFU393307 MPQ393307 MZM393307 NJI393307 NTE393307 ODA393307 OMW393307 OWS393307 PGO393307 PQK393307 QAG393307 QKC393307 QTY393307 RDU393307 RNQ393307 RXM393307 SHI393307 SRE393307 TBA393307 TKW393307 TUS393307 UEO393307 UOK393307 UYG393307 VIC393307 VRY393307 WBU393307 WLQ393307 WVM393307 E458843 JA458843 SW458843 ACS458843 AMO458843 AWK458843 BGG458843 BQC458843 BZY458843 CJU458843 CTQ458843 DDM458843 DNI458843 DXE458843 EHA458843 EQW458843 FAS458843 FKO458843 FUK458843 GEG458843 GOC458843 GXY458843 HHU458843 HRQ458843 IBM458843 ILI458843 IVE458843 JFA458843 JOW458843 JYS458843 KIO458843 KSK458843 LCG458843 LMC458843 LVY458843 MFU458843 MPQ458843 MZM458843 NJI458843 NTE458843 ODA458843 OMW458843 OWS458843 PGO458843 PQK458843 QAG458843 QKC458843 QTY458843 RDU458843 RNQ458843 RXM458843 SHI458843 SRE458843 TBA458843 TKW458843 TUS458843 UEO458843 UOK458843 UYG458843 VIC458843 VRY458843 WBU458843 WLQ458843 WVM458843 E524379 JA524379 SW524379 ACS524379 AMO524379 AWK524379 BGG524379 BQC524379 BZY524379 CJU524379 CTQ524379 DDM524379 DNI524379 DXE524379 EHA524379 EQW524379 FAS524379 FKO524379 FUK524379 GEG524379 GOC524379 GXY524379 HHU524379 HRQ524379 IBM524379 ILI524379 IVE524379 JFA524379 JOW524379 JYS524379 KIO524379 KSK524379 LCG524379 LMC524379 LVY524379 MFU524379 MPQ524379 MZM524379 NJI524379 NTE524379 ODA524379 OMW524379 OWS524379 PGO524379 PQK524379 QAG524379 QKC524379 QTY524379 RDU524379 RNQ524379 RXM524379 SHI524379 SRE524379 TBA524379 TKW524379 TUS524379 UEO524379 UOK524379 UYG524379 VIC524379 VRY524379 WBU524379 WLQ524379 WVM524379 E589915 JA589915 SW589915 ACS589915 AMO589915 AWK589915 BGG589915 BQC589915 BZY589915 CJU589915 CTQ589915 DDM589915 DNI589915 DXE589915 EHA589915 EQW589915 FAS589915 FKO589915 FUK589915 GEG589915 GOC589915 GXY589915 HHU589915 HRQ589915 IBM589915 ILI589915 IVE589915 JFA589915 JOW589915 JYS589915 KIO589915 KSK589915 LCG589915 LMC589915 LVY589915 MFU589915 MPQ589915 MZM589915 NJI589915 NTE589915 ODA589915 OMW589915 OWS589915 PGO589915 PQK589915 QAG589915 QKC589915 QTY589915 RDU589915 RNQ589915 RXM589915 SHI589915 SRE589915 TBA589915 TKW589915 TUS589915 UEO589915 UOK589915 UYG589915 VIC589915 VRY589915 WBU589915 WLQ589915 WVM589915 E655451 JA655451 SW655451 ACS655451 AMO655451 AWK655451 BGG655451 BQC655451 BZY655451 CJU655451 CTQ655451 DDM655451 DNI655451 DXE655451 EHA655451 EQW655451 FAS655451 FKO655451 FUK655451 GEG655451 GOC655451 GXY655451 HHU655451 HRQ655451 IBM655451 ILI655451 IVE655451 JFA655451 JOW655451 JYS655451 KIO655451 KSK655451 LCG655451 LMC655451 LVY655451 MFU655451 MPQ655451 MZM655451 NJI655451 NTE655451 ODA655451 OMW655451 OWS655451 PGO655451 PQK655451 QAG655451 QKC655451 QTY655451 RDU655451 RNQ655451 RXM655451 SHI655451 SRE655451 TBA655451 TKW655451 TUS655451 UEO655451 UOK655451 UYG655451 VIC655451 VRY655451 WBU655451 WLQ655451 WVM655451 E720987 JA720987 SW720987 ACS720987 AMO720987 AWK720987 BGG720987 BQC720987 BZY720987 CJU720987 CTQ720987 DDM720987 DNI720987 DXE720987 EHA720987 EQW720987 FAS720987 FKO720987 FUK720987 GEG720987 GOC720987 GXY720987 HHU720987 HRQ720987 IBM720987 ILI720987 IVE720987 JFA720987 JOW720987 JYS720987 KIO720987 KSK720987 LCG720987 LMC720987 LVY720987 MFU720987 MPQ720987 MZM720987 NJI720987 NTE720987 ODA720987 OMW720987 OWS720987 PGO720987 PQK720987 QAG720987 QKC720987 QTY720987 RDU720987 RNQ720987 RXM720987 SHI720987 SRE720987 TBA720987 TKW720987 TUS720987 UEO720987 UOK720987 UYG720987 VIC720987 VRY720987 WBU720987 WLQ720987 WVM720987 E786523 JA786523 SW786523 ACS786523 AMO786523 AWK786523 BGG786523 BQC786523 BZY786523 CJU786523 CTQ786523 DDM786523 DNI786523 DXE786523 EHA786523 EQW786523 FAS786523 FKO786523 FUK786523 GEG786523 GOC786523 GXY786523 HHU786523 HRQ786523 IBM786523 ILI786523 IVE786523 JFA786523 JOW786523 JYS786523 KIO786523 KSK786523 LCG786523 LMC786523 LVY786523 MFU786523 MPQ786523 MZM786523 NJI786523 NTE786523 ODA786523 OMW786523 OWS786523 PGO786523 PQK786523 QAG786523 QKC786523 QTY786523 RDU786523 RNQ786523 RXM786523 SHI786523 SRE786523 TBA786523 TKW786523 TUS786523 UEO786523 UOK786523 UYG786523 VIC786523 VRY786523 WBU786523 WLQ786523 WVM786523 E852059 JA852059 SW852059 ACS852059 AMO852059 AWK852059 BGG852059 BQC852059 BZY852059 CJU852059 CTQ852059 DDM852059 DNI852059 DXE852059 EHA852059 EQW852059 FAS852059 FKO852059 FUK852059 GEG852059 GOC852059 GXY852059 HHU852059 HRQ852059 IBM852059 ILI852059 IVE852059 JFA852059 JOW852059 JYS852059 KIO852059 KSK852059 LCG852059 LMC852059 LVY852059 MFU852059 MPQ852059 MZM852059 NJI852059 NTE852059 ODA852059 OMW852059 OWS852059 PGO852059 PQK852059 QAG852059 QKC852059 QTY852059 RDU852059 RNQ852059 RXM852059 SHI852059 SRE852059 TBA852059 TKW852059 TUS852059 UEO852059 UOK852059 UYG852059 VIC852059 VRY852059 WBU852059 WLQ852059 WVM852059 E917595 JA917595 SW917595 ACS917595 AMO917595 AWK917595 BGG917595 BQC917595 BZY917595 CJU917595 CTQ917595 DDM917595 DNI917595 DXE917595 EHA917595 EQW917595 FAS917595 FKO917595 FUK917595 GEG917595 GOC917595 GXY917595 HHU917595 HRQ917595 IBM917595 ILI917595 IVE917595 JFA917595 JOW917595 JYS917595 KIO917595 KSK917595 LCG917595 LMC917595 LVY917595 MFU917595 MPQ917595 MZM917595 NJI917595 NTE917595 ODA917595 OMW917595 OWS917595 PGO917595 PQK917595 QAG917595 QKC917595 QTY917595 RDU917595 RNQ917595 RXM917595 SHI917595 SRE917595 TBA917595 TKW917595 TUS917595 UEO917595 UOK917595 UYG917595 VIC917595 VRY917595 WBU917595 WLQ917595 WVM917595 E983131 JA983131 SW983131 ACS983131 AMO983131 AWK983131 BGG983131 BQC983131 BZY983131 CJU983131 CTQ983131 DDM983131 DNI983131 DXE983131 EHA983131 EQW983131 FAS983131 FKO983131 FUK983131 GEG983131 GOC983131 GXY983131 HHU983131 HRQ983131 IBM983131 ILI983131 IVE983131 JFA983131 JOW983131 JYS983131 KIO983131 KSK983131 LCG983131 LMC983131 LVY983131 MFU983131 MPQ983131 MZM983131 NJI983131 NTE983131 ODA983131 OMW983131 OWS983131 PGO983131 PQK983131 QAG983131 QKC983131 QTY983131 RDU983131 RNQ983131 RXM983131 SHI983131 SRE983131 TBA983131 TKW983131 TUS983131 UEO983131 UOK983131 UYG983131 VIC983131 VRY983131 WBU983131 WLQ983131 WVM983131 G91:J91 JC91:JF91 SY91:TB91 ACU91:ACX91 AMQ91:AMT91 AWM91:AWP91 BGI91:BGL91 BQE91:BQH91 CAA91:CAD91 CJW91:CJZ91 CTS91:CTV91 DDO91:DDR91 DNK91:DNN91 DXG91:DXJ91 EHC91:EHF91 EQY91:ERB91 FAU91:FAX91 FKQ91:FKT91 FUM91:FUP91 GEI91:GEL91 GOE91:GOH91 GYA91:GYD91 HHW91:HHZ91 HRS91:HRV91 IBO91:IBR91 ILK91:ILN91 IVG91:IVJ91 JFC91:JFF91 JOY91:JPB91 JYU91:JYX91 KIQ91:KIT91 KSM91:KSP91 LCI91:LCL91 LME91:LMH91 LWA91:LWD91 MFW91:MFZ91 MPS91:MPV91 MZO91:MZR91 NJK91:NJN91 NTG91:NTJ91 ODC91:ODF91 OMY91:ONB91 OWU91:OWX91 PGQ91:PGT91 PQM91:PQP91 QAI91:QAL91 QKE91:QKH91 QUA91:QUD91 RDW91:RDZ91 RNS91:RNV91 RXO91:RXR91 SHK91:SHN91 SRG91:SRJ91 TBC91:TBF91 TKY91:TLB91 TUU91:TUX91 UEQ91:UET91 UOM91:UOP91 UYI91:UYL91 VIE91:VIH91 VSA91:VSD91 WBW91:WBZ91 WLS91:WLV91 WVO91:WVR91 G65627:J65627 JC65627:JF65627 SY65627:TB65627 ACU65627:ACX65627 AMQ65627:AMT65627 AWM65627:AWP65627 BGI65627:BGL65627 BQE65627:BQH65627 CAA65627:CAD65627 CJW65627:CJZ65627 CTS65627:CTV65627 DDO65627:DDR65627 DNK65627:DNN65627 DXG65627:DXJ65627 EHC65627:EHF65627 EQY65627:ERB65627 FAU65627:FAX65627 FKQ65627:FKT65627 FUM65627:FUP65627 GEI65627:GEL65627 GOE65627:GOH65627 GYA65627:GYD65627 HHW65627:HHZ65627 HRS65627:HRV65627 IBO65627:IBR65627 ILK65627:ILN65627 IVG65627:IVJ65627 JFC65627:JFF65627 JOY65627:JPB65627 JYU65627:JYX65627 KIQ65627:KIT65627 KSM65627:KSP65627 LCI65627:LCL65627 LME65627:LMH65627 LWA65627:LWD65627 MFW65627:MFZ65627 MPS65627:MPV65627 MZO65627:MZR65627 NJK65627:NJN65627 NTG65627:NTJ65627 ODC65627:ODF65627 OMY65627:ONB65627 OWU65627:OWX65627 PGQ65627:PGT65627 PQM65627:PQP65627 QAI65627:QAL65627 QKE65627:QKH65627 QUA65627:QUD65627 RDW65627:RDZ65627 RNS65627:RNV65627 RXO65627:RXR65627 SHK65627:SHN65627 SRG65627:SRJ65627 TBC65627:TBF65627 TKY65627:TLB65627 TUU65627:TUX65627 UEQ65627:UET65627 UOM65627:UOP65627 UYI65627:UYL65627 VIE65627:VIH65627 VSA65627:VSD65627 WBW65627:WBZ65627 WLS65627:WLV65627 WVO65627:WVR65627 G131163:J131163 JC131163:JF131163 SY131163:TB131163 ACU131163:ACX131163 AMQ131163:AMT131163 AWM131163:AWP131163 BGI131163:BGL131163 BQE131163:BQH131163 CAA131163:CAD131163 CJW131163:CJZ131163 CTS131163:CTV131163 DDO131163:DDR131163 DNK131163:DNN131163 DXG131163:DXJ131163 EHC131163:EHF131163 EQY131163:ERB131163 FAU131163:FAX131163 FKQ131163:FKT131163 FUM131163:FUP131163 GEI131163:GEL131163 GOE131163:GOH131163 GYA131163:GYD131163 HHW131163:HHZ131163 HRS131163:HRV131163 IBO131163:IBR131163 ILK131163:ILN131163 IVG131163:IVJ131163 JFC131163:JFF131163 JOY131163:JPB131163 JYU131163:JYX131163 KIQ131163:KIT131163 KSM131163:KSP131163 LCI131163:LCL131163 LME131163:LMH131163 LWA131163:LWD131163 MFW131163:MFZ131163 MPS131163:MPV131163 MZO131163:MZR131163 NJK131163:NJN131163 NTG131163:NTJ131163 ODC131163:ODF131163 OMY131163:ONB131163 OWU131163:OWX131163 PGQ131163:PGT131163 PQM131163:PQP131163 QAI131163:QAL131163 QKE131163:QKH131163 QUA131163:QUD131163 RDW131163:RDZ131163 RNS131163:RNV131163 RXO131163:RXR131163 SHK131163:SHN131163 SRG131163:SRJ131163 TBC131163:TBF131163 TKY131163:TLB131163 TUU131163:TUX131163 UEQ131163:UET131163 UOM131163:UOP131163 UYI131163:UYL131163 VIE131163:VIH131163 VSA131163:VSD131163 WBW131163:WBZ131163 WLS131163:WLV131163 WVO131163:WVR131163 G196699:J196699 JC196699:JF196699 SY196699:TB196699 ACU196699:ACX196699 AMQ196699:AMT196699 AWM196699:AWP196699 BGI196699:BGL196699 BQE196699:BQH196699 CAA196699:CAD196699 CJW196699:CJZ196699 CTS196699:CTV196699 DDO196699:DDR196699 DNK196699:DNN196699 DXG196699:DXJ196699 EHC196699:EHF196699 EQY196699:ERB196699 FAU196699:FAX196699 FKQ196699:FKT196699 FUM196699:FUP196699 GEI196699:GEL196699 GOE196699:GOH196699 GYA196699:GYD196699 HHW196699:HHZ196699 HRS196699:HRV196699 IBO196699:IBR196699 ILK196699:ILN196699 IVG196699:IVJ196699 JFC196699:JFF196699 JOY196699:JPB196699 JYU196699:JYX196699 KIQ196699:KIT196699 KSM196699:KSP196699 LCI196699:LCL196699 LME196699:LMH196699 LWA196699:LWD196699 MFW196699:MFZ196699 MPS196699:MPV196699 MZO196699:MZR196699 NJK196699:NJN196699 NTG196699:NTJ196699 ODC196699:ODF196699 OMY196699:ONB196699 OWU196699:OWX196699 PGQ196699:PGT196699 PQM196699:PQP196699 QAI196699:QAL196699 QKE196699:QKH196699 QUA196699:QUD196699 RDW196699:RDZ196699 RNS196699:RNV196699 RXO196699:RXR196699 SHK196699:SHN196699 SRG196699:SRJ196699 TBC196699:TBF196699 TKY196699:TLB196699 TUU196699:TUX196699 UEQ196699:UET196699 UOM196699:UOP196699 UYI196699:UYL196699 VIE196699:VIH196699 VSA196699:VSD196699 WBW196699:WBZ196699 WLS196699:WLV196699 WVO196699:WVR196699 G262235:J262235 JC262235:JF262235 SY262235:TB262235 ACU262235:ACX262235 AMQ262235:AMT262235 AWM262235:AWP262235 BGI262235:BGL262235 BQE262235:BQH262235 CAA262235:CAD262235 CJW262235:CJZ262235 CTS262235:CTV262235 DDO262235:DDR262235 DNK262235:DNN262235 DXG262235:DXJ262235 EHC262235:EHF262235 EQY262235:ERB262235 FAU262235:FAX262235 FKQ262235:FKT262235 FUM262235:FUP262235 GEI262235:GEL262235 GOE262235:GOH262235 GYA262235:GYD262235 HHW262235:HHZ262235 HRS262235:HRV262235 IBO262235:IBR262235 ILK262235:ILN262235 IVG262235:IVJ262235 JFC262235:JFF262235 JOY262235:JPB262235 JYU262235:JYX262235 KIQ262235:KIT262235 KSM262235:KSP262235 LCI262235:LCL262235 LME262235:LMH262235 LWA262235:LWD262235 MFW262235:MFZ262235 MPS262235:MPV262235 MZO262235:MZR262235 NJK262235:NJN262235 NTG262235:NTJ262235 ODC262235:ODF262235 OMY262235:ONB262235 OWU262235:OWX262235 PGQ262235:PGT262235 PQM262235:PQP262235 QAI262235:QAL262235 QKE262235:QKH262235 QUA262235:QUD262235 RDW262235:RDZ262235 RNS262235:RNV262235 RXO262235:RXR262235 SHK262235:SHN262235 SRG262235:SRJ262235 TBC262235:TBF262235 TKY262235:TLB262235 TUU262235:TUX262235 UEQ262235:UET262235 UOM262235:UOP262235 UYI262235:UYL262235 VIE262235:VIH262235 VSA262235:VSD262235 WBW262235:WBZ262235 WLS262235:WLV262235 WVO262235:WVR262235 G327771:J327771 JC327771:JF327771 SY327771:TB327771 ACU327771:ACX327771 AMQ327771:AMT327771 AWM327771:AWP327771 BGI327771:BGL327771 BQE327771:BQH327771 CAA327771:CAD327771 CJW327771:CJZ327771 CTS327771:CTV327771 DDO327771:DDR327771 DNK327771:DNN327771 DXG327771:DXJ327771 EHC327771:EHF327771 EQY327771:ERB327771 FAU327771:FAX327771 FKQ327771:FKT327771 FUM327771:FUP327771 GEI327771:GEL327771 GOE327771:GOH327771 GYA327771:GYD327771 HHW327771:HHZ327771 HRS327771:HRV327771 IBO327771:IBR327771 ILK327771:ILN327771 IVG327771:IVJ327771 JFC327771:JFF327771 JOY327771:JPB327771 JYU327771:JYX327771 KIQ327771:KIT327771 KSM327771:KSP327771 LCI327771:LCL327771 LME327771:LMH327771 LWA327771:LWD327771 MFW327771:MFZ327771 MPS327771:MPV327771 MZO327771:MZR327771 NJK327771:NJN327771 NTG327771:NTJ327771 ODC327771:ODF327771 OMY327771:ONB327771 OWU327771:OWX327771 PGQ327771:PGT327771 PQM327771:PQP327771 QAI327771:QAL327771 QKE327771:QKH327771 QUA327771:QUD327771 RDW327771:RDZ327771 RNS327771:RNV327771 RXO327771:RXR327771 SHK327771:SHN327771 SRG327771:SRJ327771 TBC327771:TBF327771 TKY327771:TLB327771 TUU327771:TUX327771 UEQ327771:UET327771 UOM327771:UOP327771 UYI327771:UYL327771 VIE327771:VIH327771 VSA327771:VSD327771 WBW327771:WBZ327771 WLS327771:WLV327771 WVO327771:WVR327771 G393307:J393307 JC393307:JF393307 SY393307:TB393307 ACU393307:ACX393307 AMQ393307:AMT393307 AWM393307:AWP393307 BGI393307:BGL393307 BQE393307:BQH393307 CAA393307:CAD393307 CJW393307:CJZ393307 CTS393307:CTV393307 DDO393307:DDR393307 DNK393307:DNN393307 DXG393307:DXJ393307 EHC393307:EHF393307 EQY393307:ERB393307 FAU393307:FAX393307 FKQ393307:FKT393307 FUM393307:FUP393307 GEI393307:GEL393307 GOE393307:GOH393307 GYA393307:GYD393307 HHW393307:HHZ393307 HRS393307:HRV393307 IBO393307:IBR393307 ILK393307:ILN393307 IVG393307:IVJ393307 JFC393307:JFF393307 JOY393307:JPB393307 JYU393307:JYX393307 KIQ393307:KIT393307 KSM393307:KSP393307 LCI393307:LCL393307 LME393307:LMH393307 LWA393307:LWD393307 MFW393307:MFZ393307 MPS393307:MPV393307 MZO393307:MZR393307 NJK393307:NJN393307 NTG393307:NTJ393307 ODC393307:ODF393307 OMY393307:ONB393307 OWU393307:OWX393307 PGQ393307:PGT393307 PQM393307:PQP393307 QAI393307:QAL393307 QKE393307:QKH393307 QUA393307:QUD393307 RDW393307:RDZ393307 RNS393307:RNV393307 RXO393307:RXR393307 SHK393307:SHN393307 SRG393307:SRJ393307 TBC393307:TBF393307 TKY393307:TLB393307 TUU393307:TUX393307 UEQ393307:UET393307 UOM393307:UOP393307 UYI393307:UYL393307 VIE393307:VIH393307 VSA393307:VSD393307 WBW393307:WBZ393307 WLS393307:WLV393307 WVO393307:WVR393307 G458843:J458843 JC458843:JF458843 SY458843:TB458843 ACU458843:ACX458843 AMQ458843:AMT458843 AWM458843:AWP458843 BGI458843:BGL458843 BQE458843:BQH458843 CAA458843:CAD458843 CJW458843:CJZ458843 CTS458843:CTV458843 DDO458843:DDR458843 DNK458843:DNN458843 DXG458843:DXJ458843 EHC458843:EHF458843 EQY458843:ERB458843 FAU458843:FAX458843 FKQ458843:FKT458843 FUM458843:FUP458843 GEI458843:GEL458843 GOE458843:GOH458843 GYA458843:GYD458843 HHW458843:HHZ458843 HRS458843:HRV458843 IBO458843:IBR458843 ILK458843:ILN458843 IVG458843:IVJ458843 JFC458843:JFF458843 JOY458843:JPB458843 JYU458843:JYX458843 KIQ458843:KIT458843 KSM458843:KSP458843 LCI458843:LCL458843 LME458843:LMH458843 LWA458843:LWD458843 MFW458843:MFZ458843 MPS458843:MPV458843 MZO458843:MZR458843 NJK458843:NJN458843 NTG458843:NTJ458843 ODC458843:ODF458843 OMY458843:ONB458843 OWU458843:OWX458843 PGQ458843:PGT458843 PQM458843:PQP458843 QAI458843:QAL458843 QKE458843:QKH458843 QUA458843:QUD458843 RDW458843:RDZ458843 RNS458843:RNV458843 RXO458843:RXR458843 SHK458843:SHN458843 SRG458843:SRJ458843 TBC458843:TBF458843 TKY458843:TLB458843 TUU458843:TUX458843 UEQ458843:UET458843 UOM458843:UOP458843 UYI458843:UYL458843 VIE458843:VIH458843 VSA458843:VSD458843 WBW458843:WBZ458843 WLS458843:WLV458843 WVO458843:WVR458843 G524379:J524379 JC524379:JF524379 SY524379:TB524379 ACU524379:ACX524379 AMQ524379:AMT524379 AWM524379:AWP524379 BGI524379:BGL524379 BQE524379:BQH524379 CAA524379:CAD524379 CJW524379:CJZ524379 CTS524379:CTV524379 DDO524379:DDR524379 DNK524379:DNN524379 DXG524379:DXJ524379 EHC524379:EHF524379 EQY524379:ERB524379 FAU524379:FAX524379 FKQ524379:FKT524379 FUM524379:FUP524379 GEI524379:GEL524379 GOE524379:GOH524379 GYA524379:GYD524379 HHW524379:HHZ524379 HRS524379:HRV524379 IBO524379:IBR524379 ILK524379:ILN524379 IVG524379:IVJ524379 JFC524379:JFF524379 JOY524379:JPB524379 JYU524379:JYX524379 KIQ524379:KIT524379 KSM524379:KSP524379 LCI524379:LCL524379 LME524379:LMH524379 LWA524379:LWD524379 MFW524379:MFZ524379 MPS524379:MPV524379 MZO524379:MZR524379 NJK524379:NJN524379 NTG524379:NTJ524379 ODC524379:ODF524379 OMY524379:ONB524379 OWU524379:OWX524379 PGQ524379:PGT524379 PQM524379:PQP524379 QAI524379:QAL524379 QKE524379:QKH524379 QUA524379:QUD524379 RDW524379:RDZ524379 RNS524379:RNV524379 RXO524379:RXR524379 SHK524379:SHN524379 SRG524379:SRJ524379 TBC524379:TBF524379 TKY524379:TLB524379 TUU524379:TUX524379 UEQ524379:UET524379 UOM524379:UOP524379 UYI524379:UYL524379 VIE524379:VIH524379 VSA524379:VSD524379 WBW524379:WBZ524379 WLS524379:WLV524379 WVO524379:WVR524379 G589915:J589915 JC589915:JF589915 SY589915:TB589915 ACU589915:ACX589915 AMQ589915:AMT589915 AWM589915:AWP589915 BGI589915:BGL589915 BQE589915:BQH589915 CAA589915:CAD589915 CJW589915:CJZ589915 CTS589915:CTV589915 DDO589915:DDR589915 DNK589915:DNN589915 DXG589915:DXJ589915 EHC589915:EHF589915 EQY589915:ERB589915 FAU589915:FAX589915 FKQ589915:FKT589915 FUM589915:FUP589915 GEI589915:GEL589915 GOE589915:GOH589915 GYA589915:GYD589915 HHW589915:HHZ589915 HRS589915:HRV589915 IBO589915:IBR589915 ILK589915:ILN589915 IVG589915:IVJ589915 JFC589915:JFF589915 JOY589915:JPB589915 JYU589915:JYX589915 KIQ589915:KIT589915 KSM589915:KSP589915 LCI589915:LCL589915 LME589915:LMH589915 LWA589915:LWD589915 MFW589915:MFZ589915 MPS589915:MPV589915 MZO589915:MZR589915 NJK589915:NJN589915 NTG589915:NTJ589915 ODC589915:ODF589915 OMY589915:ONB589915 OWU589915:OWX589915 PGQ589915:PGT589915 PQM589915:PQP589915 QAI589915:QAL589915 QKE589915:QKH589915 QUA589915:QUD589915 RDW589915:RDZ589915 RNS589915:RNV589915 RXO589915:RXR589915 SHK589915:SHN589915 SRG589915:SRJ589915 TBC589915:TBF589915 TKY589915:TLB589915 TUU589915:TUX589915 UEQ589915:UET589915 UOM589915:UOP589915 UYI589915:UYL589915 VIE589915:VIH589915 VSA589915:VSD589915 WBW589915:WBZ589915 WLS589915:WLV589915 WVO589915:WVR589915 G655451:J655451 JC655451:JF655451 SY655451:TB655451 ACU655451:ACX655451 AMQ655451:AMT655451 AWM655451:AWP655451 BGI655451:BGL655451 BQE655451:BQH655451 CAA655451:CAD655451 CJW655451:CJZ655451 CTS655451:CTV655451 DDO655451:DDR655451 DNK655451:DNN655451 DXG655451:DXJ655451 EHC655451:EHF655451 EQY655451:ERB655451 FAU655451:FAX655451 FKQ655451:FKT655451 FUM655451:FUP655451 GEI655451:GEL655451 GOE655451:GOH655451 GYA655451:GYD655451 HHW655451:HHZ655451 HRS655451:HRV655451 IBO655451:IBR655451 ILK655451:ILN655451 IVG655451:IVJ655451 JFC655451:JFF655451 JOY655451:JPB655451 JYU655451:JYX655451 KIQ655451:KIT655451 KSM655451:KSP655451 LCI655451:LCL655451 LME655451:LMH655451 LWA655451:LWD655451 MFW655451:MFZ655451 MPS655451:MPV655451 MZO655451:MZR655451 NJK655451:NJN655451 NTG655451:NTJ655451 ODC655451:ODF655451 OMY655451:ONB655451 OWU655451:OWX655451 PGQ655451:PGT655451 PQM655451:PQP655451 QAI655451:QAL655451 QKE655451:QKH655451 QUA655451:QUD655451 RDW655451:RDZ655451 RNS655451:RNV655451 RXO655451:RXR655451 SHK655451:SHN655451 SRG655451:SRJ655451 TBC655451:TBF655451 TKY655451:TLB655451 TUU655451:TUX655451 UEQ655451:UET655451 UOM655451:UOP655451 UYI655451:UYL655451 VIE655451:VIH655451 VSA655451:VSD655451 WBW655451:WBZ655451 WLS655451:WLV655451 WVO655451:WVR655451 G720987:J720987 JC720987:JF720987 SY720987:TB720987 ACU720987:ACX720987 AMQ720987:AMT720987 AWM720987:AWP720987 BGI720987:BGL720987 BQE720987:BQH720987 CAA720987:CAD720987 CJW720987:CJZ720987 CTS720987:CTV720987 DDO720987:DDR720987 DNK720987:DNN720987 DXG720987:DXJ720987 EHC720987:EHF720987 EQY720987:ERB720987 FAU720987:FAX720987 FKQ720987:FKT720987 FUM720987:FUP720987 GEI720987:GEL720987 GOE720987:GOH720987 GYA720987:GYD720987 HHW720987:HHZ720987 HRS720987:HRV720987 IBO720987:IBR720987 ILK720987:ILN720987 IVG720987:IVJ720987 JFC720987:JFF720987 JOY720987:JPB720987 JYU720987:JYX720987 KIQ720987:KIT720987 KSM720987:KSP720987 LCI720987:LCL720987 LME720987:LMH720987 LWA720987:LWD720987 MFW720987:MFZ720987 MPS720987:MPV720987 MZO720987:MZR720987 NJK720987:NJN720987 NTG720987:NTJ720987 ODC720987:ODF720987 OMY720987:ONB720987 OWU720987:OWX720987 PGQ720987:PGT720987 PQM720987:PQP720987 QAI720987:QAL720987 QKE720987:QKH720987 QUA720987:QUD720987 RDW720987:RDZ720987 RNS720987:RNV720987 RXO720987:RXR720987 SHK720987:SHN720987 SRG720987:SRJ720987 TBC720987:TBF720987 TKY720987:TLB720987 TUU720987:TUX720987 UEQ720987:UET720987 UOM720987:UOP720987 UYI720987:UYL720987 VIE720987:VIH720987 VSA720987:VSD720987 WBW720987:WBZ720987 WLS720987:WLV720987 WVO720987:WVR720987 G786523:J786523 JC786523:JF786523 SY786523:TB786523 ACU786523:ACX786523 AMQ786523:AMT786523 AWM786523:AWP786523 BGI786523:BGL786523 BQE786523:BQH786523 CAA786523:CAD786523 CJW786523:CJZ786523 CTS786523:CTV786523 DDO786523:DDR786523 DNK786523:DNN786523 DXG786523:DXJ786523 EHC786523:EHF786523 EQY786523:ERB786523 FAU786523:FAX786523 FKQ786523:FKT786523 FUM786523:FUP786523 GEI786523:GEL786523 GOE786523:GOH786523 GYA786523:GYD786523 HHW786523:HHZ786523 HRS786523:HRV786523 IBO786523:IBR786523 ILK786523:ILN786523 IVG786523:IVJ786523 JFC786523:JFF786523 JOY786523:JPB786523 JYU786523:JYX786523 KIQ786523:KIT786523 KSM786523:KSP786523 LCI786523:LCL786523 LME786523:LMH786523 LWA786523:LWD786523 MFW786523:MFZ786523 MPS786523:MPV786523 MZO786523:MZR786523 NJK786523:NJN786523 NTG786523:NTJ786523 ODC786523:ODF786523 OMY786523:ONB786523 OWU786523:OWX786523 PGQ786523:PGT786523 PQM786523:PQP786523 QAI786523:QAL786523 QKE786523:QKH786523 QUA786523:QUD786523 RDW786523:RDZ786523 RNS786523:RNV786523 RXO786523:RXR786523 SHK786523:SHN786523 SRG786523:SRJ786523 TBC786523:TBF786523 TKY786523:TLB786523 TUU786523:TUX786523 UEQ786523:UET786523 UOM786523:UOP786523 UYI786523:UYL786523 VIE786523:VIH786523 VSA786523:VSD786523 WBW786523:WBZ786523 WLS786523:WLV786523 WVO786523:WVR786523 G852059:J852059 JC852059:JF852059 SY852059:TB852059 ACU852059:ACX852059 AMQ852059:AMT852059 AWM852059:AWP852059 BGI852059:BGL852059 BQE852059:BQH852059 CAA852059:CAD852059 CJW852059:CJZ852059 CTS852059:CTV852059 DDO852059:DDR852059 DNK852059:DNN852059 DXG852059:DXJ852059 EHC852059:EHF852059 EQY852059:ERB852059 FAU852059:FAX852059 FKQ852059:FKT852059 FUM852059:FUP852059 GEI852059:GEL852059 GOE852059:GOH852059 GYA852059:GYD852059 HHW852059:HHZ852059 HRS852059:HRV852059 IBO852059:IBR852059 ILK852059:ILN852059 IVG852059:IVJ852059 JFC852059:JFF852059 JOY852059:JPB852059 JYU852059:JYX852059 KIQ852059:KIT852059 KSM852059:KSP852059 LCI852059:LCL852059 LME852059:LMH852059 LWA852059:LWD852059 MFW852059:MFZ852059 MPS852059:MPV852059 MZO852059:MZR852059 NJK852059:NJN852059 NTG852059:NTJ852059 ODC852059:ODF852059 OMY852059:ONB852059 OWU852059:OWX852059 PGQ852059:PGT852059 PQM852059:PQP852059 QAI852059:QAL852059 QKE852059:QKH852059 QUA852059:QUD852059 RDW852059:RDZ852059 RNS852059:RNV852059 RXO852059:RXR852059 SHK852059:SHN852059 SRG852059:SRJ852059 TBC852059:TBF852059 TKY852059:TLB852059 TUU852059:TUX852059 UEQ852059:UET852059 UOM852059:UOP852059 UYI852059:UYL852059 VIE852059:VIH852059 VSA852059:VSD852059 WBW852059:WBZ852059 WLS852059:WLV852059 WVO852059:WVR852059 G917595:J917595 JC917595:JF917595 SY917595:TB917595 ACU917595:ACX917595 AMQ917595:AMT917595 AWM917595:AWP917595 BGI917595:BGL917595 BQE917595:BQH917595 CAA917595:CAD917595 CJW917595:CJZ917595 CTS917595:CTV917595 DDO917595:DDR917595 DNK917595:DNN917595 DXG917595:DXJ917595 EHC917595:EHF917595 EQY917595:ERB917595 FAU917595:FAX917595 FKQ917595:FKT917595 FUM917595:FUP917595 GEI917595:GEL917595 GOE917595:GOH917595 GYA917595:GYD917595 HHW917595:HHZ917595 HRS917595:HRV917595 IBO917595:IBR917595 ILK917595:ILN917595 IVG917595:IVJ917595 JFC917595:JFF917595 JOY917595:JPB917595 JYU917595:JYX917595 KIQ917595:KIT917595 KSM917595:KSP917595 LCI917595:LCL917595 LME917595:LMH917595 LWA917595:LWD917595 MFW917595:MFZ917595 MPS917595:MPV917595 MZO917595:MZR917595 NJK917595:NJN917595 NTG917595:NTJ917595 ODC917595:ODF917595 OMY917595:ONB917595 OWU917595:OWX917595 PGQ917595:PGT917595 PQM917595:PQP917595 QAI917595:QAL917595 QKE917595:QKH917595 QUA917595:QUD917595 RDW917595:RDZ917595 RNS917595:RNV917595 RXO917595:RXR917595 SHK917595:SHN917595 SRG917595:SRJ917595 TBC917595:TBF917595 TKY917595:TLB917595 TUU917595:TUX917595 UEQ917595:UET917595 UOM917595:UOP917595 UYI917595:UYL917595 VIE917595:VIH917595 VSA917595:VSD917595 WBW917595:WBZ917595 WLS917595:WLV917595 WVO917595:WVR917595 G983131:J983131 JC983131:JF983131 SY983131:TB983131 ACU983131:ACX983131 AMQ983131:AMT983131 AWM983131:AWP983131 BGI983131:BGL983131 BQE983131:BQH983131 CAA983131:CAD983131 CJW983131:CJZ983131 CTS983131:CTV983131 DDO983131:DDR983131 DNK983131:DNN983131 DXG983131:DXJ983131 EHC983131:EHF983131 EQY983131:ERB983131 FAU983131:FAX983131 FKQ983131:FKT983131 FUM983131:FUP983131 GEI983131:GEL983131 GOE983131:GOH983131 GYA983131:GYD983131 HHW983131:HHZ983131 HRS983131:HRV983131 IBO983131:IBR983131 ILK983131:ILN983131 IVG983131:IVJ983131 JFC983131:JFF983131 JOY983131:JPB983131 JYU983131:JYX983131 KIQ983131:KIT983131 KSM983131:KSP983131 LCI983131:LCL983131 LME983131:LMH983131 LWA983131:LWD983131 MFW983131:MFZ983131 MPS983131:MPV983131 MZO983131:MZR983131 NJK983131:NJN983131 NTG983131:NTJ983131 ODC983131:ODF983131 OMY983131:ONB983131 OWU983131:OWX983131 PGQ983131:PGT983131 PQM983131:PQP983131 QAI983131:QAL983131 QKE983131:QKH983131 QUA983131:QUD983131 RDW983131:RDZ983131 RNS983131:RNV983131 RXO983131:RXR983131 SHK983131:SHN983131 SRG983131:SRJ983131 TBC983131:TBF983131 TKY983131:TLB983131 TUU983131:TUX983131 UEQ983131:UET983131 UOM983131:UOP983131 UYI983131:UYL983131 VIE983131:VIH983131 VSA983131:VSD983131 WBW983131:WBZ983131 WLS983131:WLV983131 WVO983131:WVR983131">
      <formula1>0</formula1>
    </dataValidation>
    <dataValidation type="whole" operator="greaterThanOrEqual" allowBlank="1" showInputMessage="1" showErrorMessage="1" error="въведете цяло положително число" sqref="E90 JA90 SW90 ACS90 AMO90 AWK90 BGG90 BQC90 BZY90 CJU90 CTQ90 DDM90 DNI90 DXE90 EHA90 EQW90 FAS90 FKO90 FUK90 GEG90 GOC90 GXY90 HHU90 HRQ90 IBM90 ILI90 IVE90 JFA90 JOW90 JYS90 KIO90 KSK90 LCG90 LMC90 LVY90 MFU90 MPQ90 MZM90 NJI90 NTE90 ODA90 OMW90 OWS90 PGO90 PQK90 QAG90 QKC90 QTY90 RDU90 RNQ90 RXM90 SHI90 SRE90 TBA90 TKW90 TUS90 UEO90 UOK90 UYG90 VIC90 VRY90 WBU90 WLQ90 WVM90 E65626 JA65626 SW65626 ACS65626 AMO65626 AWK65626 BGG65626 BQC65626 BZY65626 CJU65626 CTQ65626 DDM65626 DNI65626 DXE65626 EHA65626 EQW65626 FAS65626 FKO65626 FUK65626 GEG65626 GOC65626 GXY65626 HHU65626 HRQ65626 IBM65626 ILI65626 IVE65626 JFA65626 JOW65626 JYS65626 KIO65626 KSK65626 LCG65626 LMC65626 LVY65626 MFU65626 MPQ65626 MZM65626 NJI65626 NTE65626 ODA65626 OMW65626 OWS65626 PGO65626 PQK65626 QAG65626 QKC65626 QTY65626 RDU65626 RNQ65626 RXM65626 SHI65626 SRE65626 TBA65626 TKW65626 TUS65626 UEO65626 UOK65626 UYG65626 VIC65626 VRY65626 WBU65626 WLQ65626 WVM65626 E131162 JA131162 SW131162 ACS131162 AMO131162 AWK131162 BGG131162 BQC131162 BZY131162 CJU131162 CTQ131162 DDM131162 DNI131162 DXE131162 EHA131162 EQW131162 FAS131162 FKO131162 FUK131162 GEG131162 GOC131162 GXY131162 HHU131162 HRQ131162 IBM131162 ILI131162 IVE131162 JFA131162 JOW131162 JYS131162 KIO131162 KSK131162 LCG131162 LMC131162 LVY131162 MFU131162 MPQ131162 MZM131162 NJI131162 NTE131162 ODA131162 OMW131162 OWS131162 PGO131162 PQK131162 QAG131162 QKC131162 QTY131162 RDU131162 RNQ131162 RXM131162 SHI131162 SRE131162 TBA131162 TKW131162 TUS131162 UEO131162 UOK131162 UYG131162 VIC131162 VRY131162 WBU131162 WLQ131162 WVM131162 E196698 JA196698 SW196698 ACS196698 AMO196698 AWK196698 BGG196698 BQC196698 BZY196698 CJU196698 CTQ196698 DDM196698 DNI196698 DXE196698 EHA196698 EQW196698 FAS196698 FKO196698 FUK196698 GEG196698 GOC196698 GXY196698 HHU196698 HRQ196698 IBM196698 ILI196698 IVE196698 JFA196698 JOW196698 JYS196698 KIO196698 KSK196698 LCG196698 LMC196698 LVY196698 MFU196698 MPQ196698 MZM196698 NJI196698 NTE196698 ODA196698 OMW196698 OWS196698 PGO196698 PQK196698 QAG196698 QKC196698 QTY196698 RDU196698 RNQ196698 RXM196698 SHI196698 SRE196698 TBA196698 TKW196698 TUS196698 UEO196698 UOK196698 UYG196698 VIC196698 VRY196698 WBU196698 WLQ196698 WVM196698 E262234 JA262234 SW262234 ACS262234 AMO262234 AWK262234 BGG262234 BQC262234 BZY262234 CJU262234 CTQ262234 DDM262234 DNI262234 DXE262234 EHA262234 EQW262234 FAS262234 FKO262234 FUK262234 GEG262234 GOC262234 GXY262234 HHU262234 HRQ262234 IBM262234 ILI262234 IVE262234 JFA262234 JOW262234 JYS262234 KIO262234 KSK262234 LCG262234 LMC262234 LVY262234 MFU262234 MPQ262234 MZM262234 NJI262234 NTE262234 ODA262234 OMW262234 OWS262234 PGO262234 PQK262234 QAG262234 QKC262234 QTY262234 RDU262234 RNQ262234 RXM262234 SHI262234 SRE262234 TBA262234 TKW262234 TUS262234 UEO262234 UOK262234 UYG262234 VIC262234 VRY262234 WBU262234 WLQ262234 WVM262234 E327770 JA327770 SW327770 ACS327770 AMO327770 AWK327770 BGG327770 BQC327770 BZY327770 CJU327770 CTQ327770 DDM327770 DNI327770 DXE327770 EHA327770 EQW327770 FAS327770 FKO327770 FUK327770 GEG327770 GOC327770 GXY327770 HHU327770 HRQ327770 IBM327770 ILI327770 IVE327770 JFA327770 JOW327770 JYS327770 KIO327770 KSK327770 LCG327770 LMC327770 LVY327770 MFU327770 MPQ327770 MZM327770 NJI327770 NTE327770 ODA327770 OMW327770 OWS327770 PGO327770 PQK327770 QAG327770 QKC327770 QTY327770 RDU327770 RNQ327770 RXM327770 SHI327770 SRE327770 TBA327770 TKW327770 TUS327770 UEO327770 UOK327770 UYG327770 VIC327770 VRY327770 WBU327770 WLQ327770 WVM327770 E393306 JA393306 SW393306 ACS393306 AMO393306 AWK393306 BGG393306 BQC393306 BZY393306 CJU393306 CTQ393306 DDM393306 DNI393306 DXE393306 EHA393306 EQW393306 FAS393306 FKO393306 FUK393306 GEG393306 GOC393306 GXY393306 HHU393306 HRQ393306 IBM393306 ILI393306 IVE393306 JFA393306 JOW393306 JYS393306 KIO393306 KSK393306 LCG393306 LMC393306 LVY393306 MFU393306 MPQ393306 MZM393306 NJI393306 NTE393306 ODA393306 OMW393306 OWS393306 PGO393306 PQK393306 QAG393306 QKC393306 QTY393306 RDU393306 RNQ393306 RXM393306 SHI393306 SRE393306 TBA393306 TKW393306 TUS393306 UEO393306 UOK393306 UYG393306 VIC393306 VRY393306 WBU393306 WLQ393306 WVM393306 E458842 JA458842 SW458842 ACS458842 AMO458842 AWK458842 BGG458842 BQC458842 BZY458842 CJU458842 CTQ458842 DDM458842 DNI458842 DXE458842 EHA458842 EQW458842 FAS458842 FKO458842 FUK458842 GEG458842 GOC458842 GXY458842 HHU458842 HRQ458842 IBM458842 ILI458842 IVE458842 JFA458842 JOW458842 JYS458842 KIO458842 KSK458842 LCG458842 LMC458842 LVY458842 MFU458842 MPQ458842 MZM458842 NJI458842 NTE458842 ODA458842 OMW458842 OWS458842 PGO458842 PQK458842 QAG458842 QKC458842 QTY458842 RDU458842 RNQ458842 RXM458842 SHI458842 SRE458842 TBA458842 TKW458842 TUS458842 UEO458842 UOK458842 UYG458842 VIC458842 VRY458842 WBU458842 WLQ458842 WVM458842 E524378 JA524378 SW524378 ACS524378 AMO524378 AWK524378 BGG524378 BQC524378 BZY524378 CJU524378 CTQ524378 DDM524378 DNI524378 DXE524378 EHA524378 EQW524378 FAS524378 FKO524378 FUK524378 GEG524378 GOC524378 GXY524378 HHU524378 HRQ524378 IBM524378 ILI524378 IVE524378 JFA524378 JOW524378 JYS524378 KIO524378 KSK524378 LCG524378 LMC524378 LVY524378 MFU524378 MPQ524378 MZM524378 NJI524378 NTE524378 ODA524378 OMW524378 OWS524378 PGO524378 PQK524378 QAG524378 QKC524378 QTY524378 RDU524378 RNQ524378 RXM524378 SHI524378 SRE524378 TBA524378 TKW524378 TUS524378 UEO524378 UOK524378 UYG524378 VIC524378 VRY524378 WBU524378 WLQ524378 WVM524378 E589914 JA589914 SW589914 ACS589914 AMO589914 AWK589914 BGG589914 BQC589914 BZY589914 CJU589914 CTQ589914 DDM589914 DNI589914 DXE589914 EHA589914 EQW589914 FAS589914 FKO589914 FUK589914 GEG589914 GOC589914 GXY589914 HHU589914 HRQ589914 IBM589914 ILI589914 IVE589914 JFA589914 JOW589914 JYS589914 KIO589914 KSK589914 LCG589914 LMC589914 LVY589914 MFU589914 MPQ589914 MZM589914 NJI589914 NTE589914 ODA589914 OMW589914 OWS589914 PGO589914 PQK589914 QAG589914 QKC589914 QTY589914 RDU589914 RNQ589914 RXM589914 SHI589914 SRE589914 TBA589914 TKW589914 TUS589914 UEO589914 UOK589914 UYG589914 VIC589914 VRY589914 WBU589914 WLQ589914 WVM589914 E655450 JA655450 SW655450 ACS655450 AMO655450 AWK655450 BGG655450 BQC655450 BZY655450 CJU655450 CTQ655450 DDM655450 DNI655450 DXE655450 EHA655450 EQW655450 FAS655450 FKO655450 FUK655450 GEG655450 GOC655450 GXY655450 HHU655450 HRQ655450 IBM655450 ILI655450 IVE655450 JFA655450 JOW655450 JYS655450 KIO655450 KSK655450 LCG655450 LMC655450 LVY655450 MFU655450 MPQ655450 MZM655450 NJI655450 NTE655450 ODA655450 OMW655450 OWS655450 PGO655450 PQK655450 QAG655450 QKC655450 QTY655450 RDU655450 RNQ655450 RXM655450 SHI655450 SRE655450 TBA655450 TKW655450 TUS655450 UEO655450 UOK655450 UYG655450 VIC655450 VRY655450 WBU655450 WLQ655450 WVM655450 E720986 JA720986 SW720986 ACS720986 AMO720986 AWK720986 BGG720986 BQC720986 BZY720986 CJU720986 CTQ720986 DDM720986 DNI720986 DXE720986 EHA720986 EQW720986 FAS720986 FKO720986 FUK720986 GEG720986 GOC720986 GXY720986 HHU720986 HRQ720986 IBM720986 ILI720986 IVE720986 JFA720986 JOW720986 JYS720986 KIO720986 KSK720986 LCG720986 LMC720986 LVY720986 MFU720986 MPQ720986 MZM720986 NJI720986 NTE720986 ODA720986 OMW720986 OWS720986 PGO720986 PQK720986 QAG720986 QKC720986 QTY720986 RDU720986 RNQ720986 RXM720986 SHI720986 SRE720986 TBA720986 TKW720986 TUS720986 UEO720986 UOK720986 UYG720986 VIC720986 VRY720986 WBU720986 WLQ720986 WVM720986 E786522 JA786522 SW786522 ACS786522 AMO786522 AWK786522 BGG786522 BQC786522 BZY786522 CJU786522 CTQ786522 DDM786522 DNI786522 DXE786522 EHA786522 EQW786522 FAS786522 FKO786522 FUK786522 GEG786522 GOC786522 GXY786522 HHU786522 HRQ786522 IBM786522 ILI786522 IVE786522 JFA786522 JOW786522 JYS786522 KIO786522 KSK786522 LCG786522 LMC786522 LVY786522 MFU786522 MPQ786522 MZM786522 NJI786522 NTE786522 ODA786522 OMW786522 OWS786522 PGO786522 PQK786522 QAG786522 QKC786522 QTY786522 RDU786522 RNQ786522 RXM786522 SHI786522 SRE786522 TBA786522 TKW786522 TUS786522 UEO786522 UOK786522 UYG786522 VIC786522 VRY786522 WBU786522 WLQ786522 WVM786522 E852058 JA852058 SW852058 ACS852058 AMO852058 AWK852058 BGG852058 BQC852058 BZY852058 CJU852058 CTQ852058 DDM852058 DNI852058 DXE852058 EHA852058 EQW852058 FAS852058 FKO852058 FUK852058 GEG852058 GOC852058 GXY852058 HHU852058 HRQ852058 IBM852058 ILI852058 IVE852058 JFA852058 JOW852058 JYS852058 KIO852058 KSK852058 LCG852058 LMC852058 LVY852058 MFU852058 MPQ852058 MZM852058 NJI852058 NTE852058 ODA852058 OMW852058 OWS852058 PGO852058 PQK852058 QAG852058 QKC852058 QTY852058 RDU852058 RNQ852058 RXM852058 SHI852058 SRE852058 TBA852058 TKW852058 TUS852058 UEO852058 UOK852058 UYG852058 VIC852058 VRY852058 WBU852058 WLQ852058 WVM852058 E917594 JA917594 SW917594 ACS917594 AMO917594 AWK917594 BGG917594 BQC917594 BZY917594 CJU917594 CTQ917594 DDM917594 DNI917594 DXE917594 EHA917594 EQW917594 FAS917594 FKO917594 FUK917594 GEG917594 GOC917594 GXY917594 HHU917594 HRQ917594 IBM917594 ILI917594 IVE917594 JFA917594 JOW917594 JYS917594 KIO917594 KSK917594 LCG917594 LMC917594 LVY917594 MFU917594 MPQ917594 MZM917594 NJI917594 NTE917594 ODA917594 OMW917594 OWS917594 PGO917594 PQK917594 QAG917594 QKC917594 QTY917594 RDU917594 RNQ917594 RXM917594 SHI917594 SRE917594 TBA917594 TKW917594 TUS917594 UEO917594 UOK917594 UYG917594 VIC917594 VRY917594 WBU917594 WLQ917594 WVM917594 E983130 JA983130 SW983130 ACS983130 AMO983130 AWK983130 BGG983130 BQC983130 BZY983130 CJU983130 CTQ983130 DDM983130 DNI983130 DXE983130 EHA983130 EQW983130 FAS983130 FKO983130 FUK983130 GEG983130 GOC983130 GXY983130 HHU983130 HRQ983130 IBM983130 ILI983130 IVE983130 JFA983130 JOW983130 JYS983130 KIO983130 KSK983130 LCG983130 LMC983130 LVY983130 MFU983130 MPQ983130 MZM983130 NJI983130 NTE983130 ODA983130 OMW983130 OWS983130 PGO983130 PQK983130 QAG983130 QKC983130 QTY983130 RDU983130 RNQ983130 RXM983130 SHI983130 SRE983130 TBA983130 TKW983130 TUS983130 UEO983130 UOK983130 UYG983130 VIC983130 VRY983130 WBU983130 WLQ983130 WVM983130 G90:J90 JC90:JF90 SY90:TB90 ACU90:ACX90 AMQ90:AMT90 AWM90:AWP90 BGI90:BGL90 BQE90:BQH90 CAA90:CAD90 CJW90:CJZ90 CTS90:CTV90 DDO90:DDR90 DNK90:DNN90 DXG90:DXJ90 EHC90:EHF90 EQY90:ERB90 FAU90:FAX90 FKQ90:FKT90 FUM90:FUP90 GEI90:GEL90 GOE90:GOH90 GYA90:GYD90 HHW90:HHZ90 HRS90:HRV90 IBO90:IBR90 ILK90:ILN90 IVG90:IVJ90 JFC90:JFF90 JOY90:JPB90 JYU90:JYX90 KIQ90:KIT90 KSM90:KSP90 LCI90:LCL90 LME90:LMH90 LWA90:LWD90 MFW90:MFZ90 MPS90:MPV90 MZO90:MZR90 NJK90:NJN90 NTG90:NTJ90 ODC90:ODF90 OMY90:ONB90 OWU90:OWX90 PGQ90:PGT90 PQM90:PQP90 QAI90:QAL90 QKE90:QKH90 QUA90:QUD90 RDW90:RDZ90 RNS90:RNV90 RXO90:RXR90 SHK90:SHN90 SRG90:SRJ90 TBC90:TBF90 TKY90:TLB90 TUU90:TUX90 UEQ90:UET90 UOM90:UOP90 UYI90:UYL90 VIE90:VIH90 VSA90:VSD90 WBW90:WBZ90 WLS90:WLV90 WVO90:WVR90 G65626:J65626 JC65626:JF65626 SY65626:TB65626 ACU65626:ACX65626 AMQ65626:AMT65626 AWM65626:AWP65626 BGI65626:BGL65626 BQE65626:BQH65626 CAA65626:CAD65626 CJW65626:CJZ65626 CTS65626:CTV65626 DDO65626:DDR65626 DNK65626:DNN65626 DXG65626:DXJ65626 EHC65626:EHF65626 EQY65626:ERB65626 FAU65626:FAX65626 FKQ65626:FKT65626 FUM65626:FUP65626 GEI65626:GEL65626 GOE65626:GOH65626 GYA65626:GYD65626 HHW65626:HHZ65626 HRS65626:HRV65626 IBO65626:IBR65626 ILK65626:ILN65626 IVG65626:IVJ65626 JFC65626:JFF65626 JOY65626:JPB65626 JYU65626:JYX65626 KIQ65626:KIT65626 KSM65626:KSP65626 LCI65626:LCL65626 LME65626:LMH65626 LWA65626:LWD65626 MFW65626:MFZ65626 MPS65626:MPV65626 MZO65626:MZR65626 NJK65626:NJN65626 NTG65626:NTJ65626 ODC65626:ODF65626 OMY65626:ONB65626 OWU65626:OWX65626 PGQ65626:PGT65626 PQM65626:PQP65626 QAI65626:QAL65626 QKE65626:QKH65626 QUA65626:QUD65626 RDW65626:RDZ65626 RNS65626:RNV65626 RXO65626:RXR65626 SHK65626:SHN65626 SRG65626:SRJ65626 TBC65626:TBF65626 TKY65626:TLB65626 TUU65626:TUX65626 UEQ65626:UET65626 UOM65626:UOP65626 UYI65626:UYL65626 VIE65626:VIH65626 VSA65626:VSD65626 WBW65626:WBZ65626 WLS65626:WLV65626 WVO65626:WVR65626 G131162:J131162 JC131162:JF131162 SY131162:TB131162 ACU131162:ACX131162 AMQ131162:AMT131162 AWM131162:AWP131162 BGI131162:BGL131162 BQE131162:BQH131162 CAA131162:CAD131162 CJW131162:CJZ131162 CTS131162:CTV131162 DDO131162:DDR131162 DNK131162:DNN131162 DXG131162:DXJ131162 EHC131162:EHF131162 EQY131162:ERB131162 FAU131162:FAX131162 FKQ131162:FKT131162 FUM131162:FUP131162 GEI131162:GEL131162 GOE131162:GOH131162 GYA131162:GYD131162 HHW131162:HHZ131162 HRS131162:HRV131162 IBO131162:IBR131162 ILK131162:ILN131162 IVG131162:IVJ131162 JFC131162:JFF131162 JOY131162:JPB131162 JYU131162:JYX131162 KIQ131162:KIT131162 KSM131162:KSP131162 LCI131162:LCL131162 LME131162:LMH131162 LWA131162:LWD131162 MFW131162:MFZ131162 MPS131162:MPV131162 MZO131162:MZR131162 NJK131162:NJN131162 NTG131162:NTJ131162 ODC131162:ODF131162 OMY131162:ONB131162 OWU131162:OWX131162 PGQ131162:PGT131162 PQM131162:PQP131162 QAI131162:QAL131162 QKE131162:QKH131162 QUA131162:QUD131162 RDW131162:RDZ131162 RNS131162:RNV131162 RXO131162:RXR131162 SHK131162:SHN131162 SRG131162:SRJ131162 TBC131162:TBF131162 TKY131162:TLB131162 TUU131162:TUX131162 UEQ131162:UET131162 UOM131162:UOP131162 UYI131162:UYL131162 VIE131162:VIH131162 VSA131162:VSD131162 WBW131162:WBZ131162 WLS131162:WLV131162 WVO131162:WVR131162 G196698:J196698 JC196698:JF196698 SY196698:TB196698 ACU196698:ACX196698 AMQ196698:AMT196698 AWM196698:AWP196698 BGI196698:BGL196698 BQE196698:BQH196698 CAA196698:CAD196698 CJW196698:CJZ196698 CTS196698:CTV196698 DDO196698:DDR196698 DNK196698:DNN196698 DXG196698:DXJ196698 EHC196698:EHF196698 EQY196698:ERB196698 FAU196698:FAX196698 FKQ196698:FKT196698 FUM196698:FUP196698 GEI196698:GEL196698 GOE196698:GOH196698 GYA196698:GYD196698 HHW196698:HHZ196698 HRS196698:HRV196698 IBO196698:IBR196698 ILK196698:ILN196698 IVG196698:IVJ196698 JFC196698:JFF196698 JOY196698:JPB196698 JYU196698:JYX196698 KIQ196698:KIT196698 KSM196698:KSP196698 LCI196698:LCL196698 LME196698:LMH196698 LWA196698:LWD196698 MFW196698:MFZ196698 MPS196698:MPV196698 MZO196698:MZR196698 NJK196698:NJN196698 NTG196698:NTJ196698 ODC196698:ODF196698 OMY196698:ONB196698 OWU196698:OWX196698 PGQ196698:PGT196698 PQM196698:PQP196698 QAI196698:QAL196698 QKE196698:QKH196698 QUA196698:QUD196698 RDW196698:RDZ196698 RNS196698:RNV196698 RXO196698:RXR196698 SHK196698:SHN196698 SRG196698:SRJ196698 TBC196698:TBF196698 TKY196698:TLB196698 TUU196698:TUX196698 UEQ196698:UET196698 UOM196698:UOP196698 UYI196698:UYL196698 VIE196698:VIH196698 VSA196698:VSD196698 WBW196698:WBZ196698 WLS196698:WLV196698 WVO196698:WVR196698 G262234:J262234 JC262234:JF262234 SY262234:TB262234 ACU262234:ACX262234 AMQ262234:AMT262234 AWM262234:AWP262234 BGI262234:BGL262234 BQE262234:BQH262234 CAA262234:CAD262234 CJW262234:CJZ262234 CTS262234:CTV262234 DDO262234:DDR262234 DNK262234:DNN262234 DXG262234:DXJ262234 EHC262234:EHF262234 EQY262234:ERB262234 FAU262234:FAX262234 FKQ262234:FKT262234 FUM262234:FUP262234 GEI262234:GEL262234 GOE262234:GOH262234 GYA262234:GYD262234 HHW262234:HHZ262234 HRS262234:HRV262234 IBO262234:IBR262234 ILK262234:ILN262234 IVG262234:IVJ262234 JFC262234:JFF262234 JOY262234:JPB262234 JYU262234:JYX262234 KIQ262234:KIT262234 KSM262234:KSP262234 LCI262234:LCL262234 LME262234:LMH262234 LWA262234:LWD262234 MFW262234:MFZ262234 MPS262234:MPV262234 MZO262234:MZR262234 NJK262234:NJN262234 NTG262234:NTJ262234 ODC262234:ODF262234 OMY262234:ONB262234 OWU262234:OWX262234 PGQ262234:PGT262234 PQM262234:PQP262234 QAI262234:QAL262234 QKE262234:QKH262234 QUA262234:QUD262234 RDW262234:RDZ262234 RNS262234:RNV262234 RXO262234:RXR262234 SHK262234:SHN262234 SRG262234:SRJ262234 TBC262234:TBF262234 TKY262234:TLB262234 TUU262234:TUX262234 UEQ262234:UET262234 UOM262234:UOP262234 UYI262234:UYL262234 VIE262234:VIH262234 VSA262234:VSD262234 WBW262234:WBZ262234 WLS262234:WLV262234 WVO262234:WVR262234 G327770:J327770 JC327770:JF327770 SY327770:TB327770 ACU327770:ACX327770 AMQ327770:AMT327770 AWM327770:AWP327770 BGI327770:BGL327770 BQE327770:BQH327770 CAA327770:CAD327770 CJW327770:CJZ327770 CTS327770:CTV327770 DDO327770:DDR327770 DNK327770:DNN327770 DXG327770:DXJ327770 EHC327770:EHF327770 EQY327770:ERB327770 FAU327770:FAX327770 FKQ327770:FKT327770 FUM327770:FUP327770 GEI327770:GEL327770 GOE327770:GOH327770 GYA327770:GYD327770 HHW327770:HHZ327770 HRS327770:HRV327770 IBO327770:IBR327770 ILK327770:ILN327770 IVG327770:IVJ327770 JFC327770:JFF327770 JOY327770:JPB327770 JYU327770:JYX327770 KIQ327770:KIT327770 KSM327770:KSP327770 LCI327770:LCL327770 LME327770:LMH327770 LWA327770:LWD327770 MFW327770:MFZ327770 MPS327770:MPV327770 MZO327770:MZR327770 NJK327770:NJN327770 NTG327770:NTJ327770 ODC327770:ODF327770 OMY327770:ONB327770 OWU327770:OWX327770 PGQ327770:PGT327770 PQM327770:PQP327770 QAI327770:QAL327770 QKE327770:QKH327770 QUA327770:QUD327770 RDW327770:RDZ327770 RNS327770:RNV327770 RXO327770:RXR327770 SHK327770:SHN327770 SRG327770:SRJ327770 TBC327770:TBF327770 TKY327770:TLB327770 TUU327770:TUX327770 UEQ327770:UET327770 UOM327770:UOP327770 UYI327770:UYL327770 VIE327770:VIH327770 VSA327770:VSD327770 WBW327770:WBZ327770 WLS327770:WLV327770 WVO327770:WVR327770 G393306:J393306 JC393306:JF393306 SY393306:TB393306 ACU393306:ACX393306 AMQ393306:AMT393306 AWM393306:AWP393306 BGI393306:BGL393306 BQE393306:BQH393306 CAA393306:CAD393306 CJW393306:CJZ393306 CTS393306:CTV393306 DDO393306:DDR393306 DNK393306:DNN393306 DXG393306:DXJ393306 EHC393306:EHF393306 EQY393306:ERB393306 FAU393306:FAX393306 FKQ393306:FKT393306 FUM393306:FUP393306 GEI393306:GEL393306 GOE393306:GOH393306 GYA393306:GYD393306 HHW393306:HHZ393306 HRS393306:HRV393306 IBO393306:IBR393306 ILK393306:ILN393306 IVG393306:IVJ393306 JFC393306:JFF393306 JOY393306:JPB393306 JYU393306:JYX393306 KIQ393306:KIT393306 KSM393306:KSP393306 LCI393306:LCL393306 LME393306:LMH393306 LWA393306:LWD393306 MFW393306:MFZ393306 MPS393306:MPV393306 MZO393306:MZR393306 NJK393306:NJN393306 NTG393306:NTJ393306 ODC393306:ODF393306 OMY393306:ONB393306 OWU393306:OWX393306 PGQ393306:PGT393306 PQM393306:PQP393306 QAI393306:QAL393306 QKE393306:QKH393306 QUA393306:QUD393306 RDW393306:RDZ393306 RNS393306:RNV393306 RXO393306:RXR393306 SHK393306:SHN393306 SRG393306:SRJ393306 TBC393306:TBF393306 TKY393306:TLB393306 TUU393306:TUX393306 UEQ393306:UET393306 UOM393306:UOP393306 UYI393306:UYL393306 VIE393306:VIH393306 VSA393306:VSD393306 WBW393306:WBZ393306 WLS393306:WLV393306 WVO393306:WVR393306 G458842:J458842 JC458842:JF458842 SY458842:TB458842 ACU458842:ACX458842 AMQ458842:AMT458842 AWM458842:AWP458842 BGI458842:BGL458842 BQE458842:BQH458842 CAA458842:CAD458842 CJW458842:CJZ458842 CTS458842:CTV458842 DDO458842:DDR458842 DNK458842:DNN458842 DXG458842:DXJ458842 EHC458842:EHF458842 EQY458842:ERB458842 FAU458842:FAX458842 FKQ458842:FKT458842 FUM458842:FUP458842 GEI458842:GEL458842 GOE458842:GOH458842 GYA458842:GYD458842 HHW458842:HHZ458842 HRS458842:HRV458842 IBO458842:IBR458842 ILK458842:ILN458842 IVG458842:IVJ458842 JFC458842:JFF458842 JOY458842:JPB458842 JYU458842:JYX458842 KIQ458842:KIT458842 KSM458842:KSP458842 LCI458842:LCL458842 LME458842:LMH458842 LWA458842:LWD458842 MFW458842:MFZ458842 MPS458842:MPV458842 MZO458842:MZR458842 NJK458842:NJN458842 NTG458842:NTJ458842 ODC458842:ODF458842 OMY458842:ONB458842 OWU458842:OWX458842 PGQ458842:PGT458842 PQM458842:PQP458842 QAI458842:QAL458842 QKE458842:QKH458842 QUA458842:QUD458842 RDW458842:RDZ458842 RNS458842:RNV458842 RXO458842:RXR458842 SHK458842:SHN458842 SRG458842:SRJ458842 TBC458842:TBF458842 TKY458842:TLB458842 TUU458842:TUX458842 UEQ458842:UET458842 UOM458842:UOP458842 UYI458842:UYL458842 VIE458842:VIH458842 VSA458842:VSD458842 WBW458842:WBZ458842 WLS458842:WLV458842 WVO458842:WVR458842 G524378:J524378 JC524378:JF524378 SY524378:TB524378 ACU524378:ACX524378 AMQ524378:AMT524378 AWM524378:AWP524378 BGI524378:BGL524378 BQE524378:BQH524378 CAA524378:CAD524378 CJW524378:CJZ524378 CTS524378:CTV524378 DDO524378:DDR524378 DNK524378:DNN524378 DXG524378:DXJ524378 EHC524378:EHF524378 EQY524378:ERB524378 FAU524378:FAX524378 FKQ524378:FKT524378 FUM524378:FUP524378 GEI524378:GEL524378 GOE524378:GOH524378 GYA524378:GYD524378 HHW524378:HHZ524378 HRS524378:HRV524378 IBO524378:IBR524378 ILK524378:ILN524378 IVG524378:IVJ524378 JFC524378:JFF524378 JOY524378:JPB524378 JYU524378:JYX524378 KIQ524378:KIT524378 KSM524378:KSP524378 LCI524378:LCL524378 LME524378:LMH524378 LWA524378:LWD524378 MFW524378:MFZ524378 MPS524378:MPV524378 MZO524378:MZR524378 NJK524378:NJN524378 NTG524378:NTJ524378 ODC524378:ODF524378 OMY524378:ONB524378 OWU524378:OWX524378 PGQ524378:PGT524378 PQM524378:PQP524378 QAI524378:QAL524378 QKE524378:QKH524378 QUA524378:QUD524378 RDW524378:RDZ524378 RNS524378:RNV524378 RXO524378:RXR524378 SHK524378:SHN524378 SRG524378:SRJ524378 TBC524378:TBF524378 TKY524378:TLB524378 TUU524378:TUX524378 UEQ524378:UET524378 UOM524378:UOP524378 UYI524378:UYL524378 VIE524378:VIH524378 VSA524378:VSD524378 WBW524378:WBZ524378 WLS524378:WLV524378 WVO524378:WVR524378 G589914:J589914 JC589914:JF589914 SY589914:TB589914 ACU589914:ACX589914 AMQ589914:AMT589914 AWM589914:AWP589914 BGI589914:BGL589914 BQE589914:BQH589914 CAA589914:CAD589914 CJW589914:CJZ589914 CTS589914:CTV589914 DDO589914:DDR589914 DNK589914:DNN589914 DXG589914:DXJ589914 EHC589914:EHF589914 EQY589914:ERB589914 FAU589914:FAX589914 FKQ589914:FKT589914 FUM589914:FUP589914 GEI589914:GEL589914 GOE589914:GOH589914 GYA589914:GYD589914 HHW589914:HHZ589914 HRS589914:HRV589914 IBO589914:IBR589914 ILK589914:ILN589914 IVG589914:IVJ589914 JFC589914:JFF589914 JOY589914:JPB589914 JYU589914:JYX589914 KIQ589914:KIT589914 KSM589914:KSP589914 LCI589914:LCL589914 LME589914:LMH589914 LWA589914:LWD589914 MFW589914:MFZ589914 MPS589914:MPV589914 MZO589914:MZR589914 NJK589914:NJN589914 NTG589914:NTJ589914 ODC589914:ODF589914 OMY589914:ONB589914 OWU589914:OWX589914 PGQ589914:PGT589914 PQM589914:PQP589914 QAI589914:QAL589914 QKE589914:QKH589914 QUA589914:QUD589914 RDW589914:RDZ589914 RNS589914:RNV589914 RXO589914:RXR589914 SHK589914:SHN589914 SRG589914:SRJ589914 TBC589914:TBF589914 TKY589914:TLB589914 TUU589914:TUX589914 UEQ589914:UET589914 UOM589914:UOP589914 UYI589914:UYL589914 VIE589914:VIH589914 VSA589914:VSD589914 WBW589914:WBZ589914 WLS589914:WLV589914 WVO589914:WVR589914 G655450:J655450 JC655450:JF655450 SY655450:TB655450 ACU655450:ACX655450 AMQ655450:AMT655450 AWM655450:AWP655450 BGI655450:BGL655450 BQE655450:BQH655450 CAA655450:CAD655450 CJW655450:CJZ655450 CTS655450:CTV655450 DDO655450:DDR655450 DNK655450:DNN655450 DXG655450:DXJ655450 EHC655450:EHF655450 EQY655450:ERB655450 FAU655450:FAX655450 FKQ655450:FKT655450 FUM655450:FUP655450 GEI655450:GEL655450 GOE655450:GOH655450 GYA655450:GYD655450 HHW655450:HHZ655450 HRS655450:HRV655450 IBO655450:IBR655450 ILK655450:ILN655450 IVG655450:IVJ655450 JFC655450:JFF655450 JOY655450:JPB655450 JYU655450:JYX655450 KIQ655450:KIT655450 KSM655450:KSP655450 LCI655450:LCL655450 LME655450:LMH655450 LWA655450:LWD655450 MFW655450:MFZ655450 MPS655450:MPV655450 MZO655450:MZR655450 NJK655450:NJN655450 NTG655450:NTJ655450 ODC655450:ODF655450 OMY655450:ONB655450 OWU655450:OWX655450 PGQ655450:PGT655450 PQM655450:PQP655450 QAI655450:QAL655450 QKE655450:QKH655450 QUA655450:QUD655450 RDW655450:RDZ655450 RNS655450:RNV655450 RXO655450:RXR655450 SHK655450:SHN655450 SRG655450:SRJ655450 TBC655450:TBF655450 TKY655450:TLB655450 TUU655450:TUX655450 UEQ655450:UET655450 UOM655450:UOP655450 UYI655450:UYL655450 VIE655450:VIH655450 VSA655450:VSD655450 WBW655450:WBZ655450 WLS655450:WLV655450 WVO655450:WVR655450 G720986:J720986 JC720986:JF720986 SY720986:TB720986 ACU720986:ACX720986 AMQ720986:AMT720986 AWM720986:AWP720986 BGI720986:BGL720986 BQE720986:BQH720986 CAA720986:CAD720986 CJW720986:CJZ720986 CTS720986:CTV720986 DDO720986:DDR720986 DNK720986:DNN720986 DXG720986:DXJ720986 EHC720986:EHF720986 EQY720986:ERB720986 FAU720986:FAX720986 FKQ720986:FKT720986 FUM720986:FUP720986 GEI720986:GEL720986 GOE720986:GOH720986 GYA720986:GYD720986 HHW720986:HHZ720986 HRS720986:HRV720986 IBO720986:IBR720986 ILK720986:ILN720986 IVG720986:IVJ720986 JFC720986:JFF720986 JOY720986:JPB720986 JYU720986:JYX720986 KIQ720986:KIT720986 KSM720986:KSP720986 LCI720986:LCL720986 LME720986:LMH720986 LWA720986:LWD720986 MFW720986:MFZ720986 MPS720986:MPV720986 MZO720986:MZR720986 NJK720986:NJN720986 NTG720986:NTJ720986 ODC720986:ODF720986 OMY720986:ONB720986 OWU720986:OWX720986 PGQ720986:PGT720986 PQM720986:PQP720986 QAI720986:QAL720986 QKE720986:QKH720986 QUA720986:QUD720986 RDW720986:RDZ720986 RNS720986:RNV720986 RXO720986:RXR720986 SHK720986:SHN720986 SRG720986:SRJ720986 TBC720986:TBF720986 TKY720986:TLB720986 TUU720986:TUX720986 UEQ720986:UET720986 UOM720986:UOP720986 UYI720986:UYL720986 VIE720986:VIH720986 VSA720986:VSD720986 WBW720986:WBZ720986 WLS720986:WLV720986 WVO720986:WVR720986 G786522:J786522 JC786522:JF786522 SY786522:TB786522 ACU786522:ACX786522 AMQ786522:AMT786522 AWM786522:AWP786522 BGI786522:BGL786522 BQE786522:BQH786522 CAA786522:CAD786522 CJW786522:CJZ786522 CTS786522:CTV786522 DDO786522:DDR786522 DNK786522:DNN786522 DXG786522:DXJ786522 EHC786522:EHF786522 EQY786522:ERB786522 FAU786522:FAX786522 FKQ786522:FKT786522 FUM786522:FUP786522 GEI786522:GEL786522 GOE786522:GOH786522 GYA786522:GYD786522 HHW786522:HHZ786522 HRS786522:HRV786522 IBO786522:IBR786522 ILK786522:ILN786522 IVG786522:IVJ786522 JFC786522:JFF786522 JOY786522:JPB786522 JYU786522:JYX786522 KIQ786522:KIT786522 KSM786522:KSP786522 LCI786522:LCL786522 LME786522:LMH786522 LWA786522:LWD786522 MFW786522:MFZ786522 MPS786522:MPV786522 MZO786522:MZR786522 NJK786522:NJN786522 NTG786522:NTJ786522 ODC786522:ODF786522 OMY786522:ONB786522 OWU786522:OWX786522 PGQ786522:PGT786522 PQM786522:PQP786522 QAI786522:QAL786522 QKE786522:QKH786522 QUA786522:QUD786522 RDW786522:RDZ786522 RNS786522:RNV786522 RXO786522:RXR786522 SHK786522:SHN786522 SRG786522:SRJ786522 TBC786522:TBF786522 TKY786522:TLB786522 TUU786522:TUX786522 UEQ786522:UET786522 UOM786522:UOP786522 UYI786522:UYL786522 VIE786522:VIH786522 VSA786522:VSD786522 WBW786522:WBZ786522 WLS786522:WLV786522 WVO786522:WVR786522 G852058:J852058 JC852058:JF852058 SY852058:TB852058 ACU852058:ACX852058 AMQ852058:AMT852058 AWM852058:AWP852058 BGI852058:BGL852058 BQE852058:BQH852058 CAA852058:CAD852058 CJW852058:CJZ852058 CTS852058:CTV852058 DDO852058:DDR852058 DNK852058:DNN852058 DXG852058:DXJ852058 EHC852058:EHF852058 EQY852058:ERB852058 FAU852058:FAX852058 FKQ852058:FKT852058 FUM852058:FUP852058 GEI852058:GEL852058 GOE852058:GOH852058 GYA852058:GYD852058 HHW852058:HHZ852058 HRS852058:HRV852058 IBO852058:IBR852058 ILK852058:ILN852058 IVG852058:IVJ852058 JFC852058:JFF852058 JOY852058:JPB852058 JYU852058:JYX852058 KIQ852058:KIT852058 KSM852058:KSP852058 LCI852058:LCL852058 LME852058:LMH852058 LWA852058:LWD852058 MFW852058:MFZ852058 MPS852058:MPV852058 MZO852058:MZR852058 NJK852058:NJN852058 NTG852058:NTJ852058 ODC852058:ODF852058 OMY852058:ONB852058 OWU852058:OWX852058 PGQ852058:PGT852058 PQM852058:PQP852058 QAI852058:QAL852058 QKE852058:QKH852058 QUA852058:QUD852058 RDW852058:RDZ852058 RNS852058:RNV852058 RXO852058:RXR852058 SHK852058:SHN852058 SRG852058:SRJ852058 TBC852058:TBF852058 TKY852058:TLB852058 TUU852058:TUX852058 UEQ852058:UET852058 UOM852058:UOP852058 UYI852058:UYL852058 VIE852058:VIH852058 VSA852058:VSD852058 WBW852058:WBZ852058 WLS852058:WLV852058 WVO852058:WVR852058 G917594:J917594 JC917594:JF917594 SY917594:TB917594 ACU917594:ACX917594 AMQ917594:AMT917594 AWM917594:AWP917594 BGI917594:BGL917594 BQE917594:BQH917594 CAA917594:CAD917594 CJW917594:CJZ917594 CTS917594:CTV917594 DDO917594:DDR917594 DNK917594:DNN917594 DXG917594:DXJ917594 EHC917594:EHF917594 EQY917594:ERB917594 FAU917594:FAX917594 FKQ917594:FKT917594 FUM917594:FUP917594 GEI917594:GEL917594 GOE917594:GOH917594 GYA917594:GYD917594 HHW917594:HHZ917594 HRS917594:HRV917594 IBO917594:IBR917594 ILK917594:ILN917594 IVG917594:IVJ917594 JFC917594:JFF917594 JOY917594:JPB917594 JYU917594:JYX917594 KIQ917594:KIT917594 KSM917594:KSP917594 LCI917594:LCL917594 LME917594:LMH917594 LWA917594:LWD917594 MFW917594:MFZ917594 MPS917594:MPV917594 MZO917594:MZR917594 NJK917594:NJN917594 NTG917594:NTJ917594 ODC917594:ODF917594 OMY917594:ONB917594 OWU917594:OWX917594 PGQ917594:PGT917594 PQM917594:PQP917594 QAI917594:QAL917594 QKE917594:QKH917594 QUA917594:QUD917594 RDW917594:RDZ917594 RNS917594:RNV917594 RXO917594:RXR917594 SHK917594:SHN917594 SRG917594:SRJ917594 TBC917594:TBF917594 TKY917594:TLB917594 TUU917594:TUX917594 UEQ917594:UET917594 UOM917594:UOP917594 UYI917594:UYL917594 VIE917594:VIH917594 VSA917594:VSD917594 WBW917594:WBZ917594 WLS917594:WLV917594 WVO917594:WVR917594 G983130:J983130 JC983130:JF983130 SY983130:TB983130 ACU983130:ACX983130 AMQ983130:AMT983130 AWM983130:AWP983130 BGI983130:BGL983130 BQE983130:BQH983130 CAA983130:CAD983130 CJW983130:CJZ983130 CTS983130:CTV983130 DDO983130:DDR983130 DNK983130:DNN983130 DXG983130:DXJ983130 EHC983130:EHF983130 EQY983130:ERB983130 FAU983130:FAX983130 FKQ983130:FKT983130 FUM983130:FUP983130 GEI983130:GEL983130 GOE983130:GOH983130 GYA983130:GYD983130 HHW983130:HHZ983130 HRS983130:HRV983130 IBO983130:IBR983130 ILK983130:ILN983130 IVG983130:IVJ983130 JFC983130:JFF983130 JOY983130:JPB983130 JYU983130:JYX983130 KIQ983130:KIT983130 KSM983130:KSP983130 LCI983130:LCL983130 LME983130:LMH983130 LWA983130:LWD983130 MFW983130:MFZ983130 MPS983130:MPV983130 MZO983130:MZR983130 NJK983130:NJN983130 NTG983130:NTJ983130 ODC983130:ODF983130 OMY983130:ONB983130 OWU983130:OWX983130 PGQ983130:PGT983130 PQM983130:PQP983130 QAI983130:QAL983130 QKE983130:QKH983130 QUA983130:QUD983130 RDW983130:RDZ983130 RNS983130:RNV983130 RXO983130:RXR983130 SHK983130:SHN983130 SRG983130:SRJ983130 TBC983130:TBF983130 TKY983130:TLB983130 TUU983130:TUX983130 UEQ983130:UET983130 UOM983130:UOP983130 UYI983130:UYL983130 VIE983130:VIH983130 VSA983130:VSD983130 WBW983130:WBZ983130 WLS983130:WLV983130 WVO983130:WVR983130">
      <formula1>0</formula1>
    </dataValidation>
    <dataValidation type="whole" operator="lessThanOrEqual" allowBlank="1" showInputMessage="1" showErrorMessage="1" sqref="K91:M91 JG91:JI91 TC91:TE91 ACY91:ADA91 AMU91:AMW91 AWQ91:AWS91 BGM91:BGO91 BQI91:BQK91 CAE91:CAG91 CKA91:CKC91 CTW91:CTY91 DDS91:DDU91 DNO91:DNQ91 DXK91:DXM91 EHG91:EHI91 ERC91:ERE91 FAY91:FBA91 FKU91:FKW91 FUQ91:FUS91 GEM91:GEO91 GOI91:GOK91 GYE91:GYG91 HIA91:HIC91 HRW91:HRY91 IBS91:IBU91 ILO91:ILQ91 IVK91:IVM91 JFG91:JFI91 JPC91:JPE91 JYY91:JZA91 KIU91:KIW91 KSQ91:KSS91 LCM91:LCO91 LMI91:LMK91 LWE91:LWG91 MGA91:MGC91 MPW91:MPY91 MZS91:MZU91 NJO91:NJQ91 NTK91:NTM91 ODG91:ODI91 ONC91:ONE91 OWY91:OXA91 PGU91:PGW91 PQQ91:PQS91 QAM91:QAO91 QKI91:QKK91 QUE91:QUG91 REA91:REC91 RNW91:RNY91 RXS91:RXU91 SHO91:SHQ91 SRK91:SRM91 TBG91:TBI91 TLC91:TLE91 TUY91:TVA91 UEU91:UEW91 UOQ91:UOS91 UYM91:UYO91 VII91:VIK91 VSE91:VSG91 WCA91:WCC91 WLW91:WLY91 WVS91:WVU91 K65627:M65627 JG65627:JI65627 TC65627:TE65627 ACY65627:ADA65627 AMU65627:AMW65627 AWQ65627:AWS65627 BGM65627:BGO65627 BQI65627:BQK65627 CAE65627:CAG65627 CKA65627:CKC65627 CTW65627:CTY65627 DDS65627:DDU65627 DNO65627:DNQ65627 DXK65627:DXM65627 EHG65627:EHI65627 ERC65627:ERE65627 FAY65627:FBA65627 FKU65627:FKW65627 FUQ65627:FUS65627 GEM65627:GEO65627 GOI65627:GOK65627 GYE65627:GYG65627 HIA65627:HIC65627 HRW65627:HRY65627 IBS65627:IBU65627 ILO65627:ILQ65627 IVK65627:IVM65627 JFG65627:JFI65627 JPC65627:JPE65627 JYY65627:JZA65627 KIU65627:KIW65627 KSQ65627:KSS65627 LCM65627:LCO65627 LMI65627:LMK65627 LWE65627:LWG65627 MGA65627:MGC65627 MPW65627:MPY65627 MZS65627:MZU65627 NJO65627:NJQ65627 NTK65627:NTM65627 ODG65627:ODI65627 ONC65627:ONE65627 OWY65627:OXA65627 PGU65627:PGW65627 PQQ65627:PQS65627 QAM65627:QAO65627 QKI65627:QKK65627 QUE65627:QUG65627 REA65627:REC65627 RNW65627:RNY65627 RXS65627:RXU65627 SHO65627:SHQ65627 SRK65627:SRM65627 TBG65627:TBI65627 TLC65627:TLE65627 TUY65627:TVA65627 UEU65627:UEW65627 UOQ65627:UOS65627 UYM65627:UYO65627 VII65627:VIK65627 VSE65627:VSG65627 WCA65627:WCC65627 WLW65627:WLY65627 WVS65627:WVU65627 K131163:M131163 JG131163:JI131163 TC131163:TE131163 ACY131163:ADA131163 AMU131163:AMW131163 AWQ131163:AWS131163 BGM131163:BGO131163 BQI131163:BQK131163 CAE131163:CAG131163 CKA131163:CKC131163 CTW131163:CTY131163 DDS131163:DDU131163 DNO131163:DNQ131163 DXK131163:DXM131163 EHG131163:EHI131163 ERC131163:ERE131163 FAY131163:FBA131163 FKU131163:FKW131163 FUQ131163:FUS131163 GEM131163:GEO131163 GOI131163:GOK131163 GYE131163:GYG131163 HIA131163:HIC131163 HRW131163:HRY131163 IBS131163:IBU131163 ILO131163:ILQ131163 IVK131163:IVM131163 JFG131163:JFI131163 JPC131163:JPE131163 JYY131163:JZA131163 KIU131163:KIW131163 KSQ131163:KSS131163 LCM131163:LCO131163 LMI131163:LMK131163 LWE131163:LWG131163 MGA131163:MGC131163 MPW131163:MPY131163 MZS131163:MZU131163 NJO131163:NJQ131163 NTK131163:NTM131163 ODG131163:ODI131163 ONC131163:ONE131163 OWY131163:OXA131163 PGU131163:PGW131163 PQQ131163:PQS131163 QAM131163:QAO131163 QKI131163:QKK131163 QUE131163:QUG131163 REA131163:REC131163 RNW131163:RNY131163 RXS131163:RXU131163 SHO131163:SHQ131163 SRK131163:SRM131163 TBG131163:TBI131163 TLC131163:TLE131163 TUY131163:TVA131163 UEU131163:UEW131163 UOQ131163:UOS131163 UYM131163:UYO131163 VII131163:VIK131163 VSE131163:VSG131163 WCA131163:WCC131163 WLW131163:WLY131163 WVS131163:WVU131163 K196699:M196699 JG196699:JI196699 TC196699:TE196699 ACY196699:ADA196699 AMU196699:AMW196699 AWQ196699:AWS196699 BGM196699:BGO196699 BQI196699:BQK196699 CAE196699:CAG196699 CKA196699:CKC196699 CTW196699:CTY196699 DDS196699:DDU196699 DNO196699:DNQ196699 DXK196699:DXM196699 EHG196699:EHI196699 ERC196699:ERE196699 FAY196699:FBA196699 FKU196699:FKW196699 FUQ196699:FUS196699 GEM196699:GEO196699 GOI196699:GOK196699 GYE196699:GYG196699 HIA196699:HIC196699 HRW196699:HRY196699 IBS196699:IBU196699 ILO196699:ILQ196699 IVK196699:IVM196699 JFG196699:JFI196699 JPC196699:JPE196699 JYY196699:JZA196699 KIU196699:KIW196699 KSQ196699:KSS196699 LCM196699:LCO196699 LMI196699:LMK196699 LWE196699:LWG196699 MGA196699:MGC196699 MPW196699:MPY196699 MZS196699:MZU196699 NJO196699:NJQ196699 NTK196699:NTM196699 ODG196699:ODI196699 ONC196699:ONE196699 OWY196699:OXA196699 PGU196699:PGW196699 PQQ196699:PQS196699 QAM196699:QAO196699 QKI196699:QKK196699 QUE196699:QUG196699 REA196699:REC196699 RNW196699:RNY196699 RXS196699:RXU196699 SHO196699:SHQ196699 SRK196699:SRM196699 TBG196699:TBI196699 TLC196699:TLE196699 TUY196699:TVA196699 UEU196699:UEW196699 UOQ196699:UOS196699 UYM196699:UYO196699 VII196699:VIK196699 VSE196699:VSG196699 WCA196699:WCC196699 WLW196699:WLY196699 WVS196699:WVU196699 K262235:M262235 JG262235:JI262235 TC262235:TE262235 ACY262235:ADA262235 AMU262235:AMW262235 AWQ262235:AWS262235 BGM262235:BGO262235 BQI262235:BQK262235 CAE262235:CAG262235 CKA262235:CKC262235 CTW262235:CTY262235 DDS262235:DDU262235 DNO262235:DNQ262235 DXK262235:DXM262235 EHG262235:EHI262235 ERC262235:ERE262235 FAY262235:FBA262235 FKU262235:FKW262235 FUQ262235:FUS262235 GEM262235:GEO262235 GOI262235:GOK262235 GYE262235:GYG262235 HIA262235:HIC262235 HRW262235:HRY262235 IBS262235:IBU262235 ILO262235:ILQ262235 IVK262235:IVM262235 JFG262235:JFI262235 JPC262235:JPE262235 JYY262235:JZA262235 KIU262235:KIW262235 KSQ262235:KSS262235 LCM262235:LCO262235 LMI262235:LMK262235 LWE262235:LWG262235 MGA262235:MGC262235 MPW262235:MPY262235 MZS262235:MZU262235 NJO262235:NJQ262235 NTK262235:NTM262235 ODG262235:ODI262235 ONC262235:ONE262235 OWY262235:OXA262235 PGU262235:PGW262235 PQQ262235:PQS262235 QAM262235:QAO262235 QKI262235:QKK262235 QUE262235:QUG262235 REA262235:REC262235 RNW262235:RNY262235 RXS262235:RXU262235 SHO262235:SHQ262235 SRK262235:SRM262235 TBG262235:TBI262235 TLC262235:TLE262235 TUY262235:TVA262235 UEU262235:UEW262235 UOQ262235:UOS262235 UYM262235:UYO262235 VII262235:VIK262235 VSE262235:VSG262235 WCA262235:WCC262235 WLW262235:WLY262235 WVS262235:WVU262235 K327771:M327771 JG327771:JI327771 TC327771:TE327771 ACY327771:ADA327771 AMU327771:AMW327771 AWQ327771:AWS327771 BGM327771:BGO327771 BQI327771:BQK327771 CAE327771:CAG327771 CKA327771:CKC327771 CTW327771:CTY327771 DDS327771:DDU327771 DNO327771:DNQ327771 DXK327771:DXM327771 EHG327771:EHI327771 ERC327771:ERE327771 FAY327771:FBA327771 FKU327771:FKW327771 FUQ327771:FUS327771 GEM327771:GEO327771 GOI327771:GOK327771 GYE327771:GYG327771 HIA327771:HIC327771 HRW327771:HRY327771 IBS327771:IBU327771 ILO327771:ILQ327771 IVK327771:IVM327771 JFG327771:JFI327771 JPC327771:JPE327771 JYY327771:JZA327771 KIU327771:KIW327771 KSQ327771:KSS327771 LCM327771:LCO327771 LMI327771:LMK327771 LWE327771:LWG327771 MGA327771:MGC327771 MPW327771:MPY327771 MZS327771:MZU327771 NJO327771:NJQ327771 NTK327771:NTM327771 ODG327771:ODI327771 ONC327771:ONE327771 OWY327771:OXA327771 PGU327771:PGW327771 PQQ327771:PQS327771 QAM327771:QAO327771 QKI327771:QKK327771 QUE327771:QUG327771 REA327771:REC327771 RNW327771:RNY327771 RXS327771:RXU327771 SHO327771:SHQ327771 SRK327771:SRM327771 TBG327771:TBI327771 TLC327771:TLE327771 TUY327771:TVA327771 UEU327771:UEW327771 UOQ327771:UOS327771 UYM327771:UYO327771 VII327771:VIK327771 VSE327771:VSG327771 WCA327771:WCC327771 WLW327771:WLY327771 WVS327771:WVU327771 K393307:M393307 JG393307:JI393307 TC393307:TE393307 ACY393307:ADA393307 AMU393307:AMW393307 AWQ393307:AWS393307 BGM393307:BGO393307 BQI393307:BQK393307 CAE393307:CAG393307 CKA393307:CKC393307 CTW393307:CTY393307 DDS393307:DDU393307 DNO393307:DNQ393307 DXK393307:DXM393307 EHG393307:EHI393307 ERC393307:ERE393307 FAY393307:FBA393307 FKU393307:FKW393307 FUQ393307:FUS393307 GEM393307:GEO393307 GOI393307:GOK393307 GYE393307:GYG393307 HIA393307:HIC393307 HRW393307:HRY393307 IBS393307:IBU393307 ILO393307:ILQ393307 IVK393307:IVM393307 JFG393307:JFI393307 JPC393307:JPE393307 JYY393307:JZA393307 KIU393307:KIW393307 KSQ393307:KSS393307 LCM393307:LCO393307 LMI393307:LMK393307 LWE393307:LWG393307 MGA393307:MGC393307 MPW393307:MPY393307 MZS393307:MZU393307 NJO393307:NJQ393307 NTK393307:NTM393307 ODG393307:ODI393307 ONC393307:ONE393307 OWY393307:OXA393307 PGU393307:PGW393307 PQQ393307:PQS393307 QAM393307:QAO393307 QKI393307:QKK393307 QUE393307:QUG393307 REA393307:REC393307 RNW393307:RNY393307 RXS393307:RXU393307 SHO393307:SHQ393307 SRK393307:SRM393307 TBG393307:TBI393307 TLC393307:TLE393307 TUY393307:TVA393307 UEU393307:UEW393307 UOQ393307:UOS393307 UYM393307:UYO393307 VII393307:VIK393307 VSE393307:VSG393307 WCA393307:WCC393307 WLW393307:WLY393307 WVS393307:WVU393307 K458843:M458843 JG458843:JI458843 TC458843:TE458843 ACY458843:ADA458843 AMU458843:AMW458843 AWQ458843:AWS458843 BGM458843:BGO458843 BQI458843:BQK458843 CAE458843:CAG458843 CKA458843:CKC458843 CTW458843:CTY458843 DDS458843:DDU458843 DNO458843:DNQ458843 DXK458843:DXM458843 EHG458843:EHI458843 ERC458843:ERE458843 FAY458843:FBA458843 FKU458843:FKW458843 FUQ458843:FUS458843 GEM458843:GEO458843 GOI458843:GOK458843 GYE458843:GYG458843 HIA458843:HIC458843 HRW458843:HRY458843 IBS458843:IBU458843 ILO458843:ILQ458843 IVK458843:IVM458843 JFG458843:JFI458843 JPC458843:JPE458843 JYY458843:JZA458843 KIU458843:KIW458843 KSQ458843:KSS458843 LCM458843:LCO458843 LMI458843:LMK458843 LWE458843:LWG458843 MGA458843:MGC458843 MPW458843:MPY458843 MZS458843:MZU458843 NJO458843:NJQ458843 NTK458843:NTM458843 ODG458843:ODI458843 ONC458843:ONE458843 OWY458843:OXA458843 PGU458843:PGW458843 PQQ458843:PQS458843 QAM458843:QAO458843 QKI458843:QKK458843 QUE458843:QUG458843 REA458843:REC458843 RNW458843:RNY458843 RXS458843:RXU458843 SHO458843:SHQ458843 SRK458843:SRM458843 TBG458843:TBI458843 TLC458843:TLE458843 TUY458843:TVA458843 UEU458843:UEW458843 UOQ458843:UOS458843 UYM458843:UYO458843 VII458843:VIK458843 VSE458843:VSG458843 WCA458843:WCC458843 WLW458843:WLY458843 WVS458843:WVU458843 K524379:M524379 JG524379:JI524379 TC524379:TE524379 ACY524379:ADA524379 AMU524379:AMW524379 AWQ524379:AWS524379 BGM524379:BGO524379 BQI524379:BQK524379 CAE524379:CAG524379 CKA524379:CKC524379 CTW524379:CTY524379 DDS524379:DDU524379 DNO524379:DNQ524379 DXK524379:DXM524379 EHG524379:EHI524379 ERC524379:ERE524379 FAY524379:FBA524379 FKU524379:FKW524379 FUQ524379:FUS524379 GEM524379:GEO524379 GOI524379:GOK524379 GYE524379:GYG524379 HIA524379:HIC524379 HRW524379:HRY524379 IBS524379:IBU524379 ILO524379:ILQ524379 IVK524379:IVM524379 JFG524379:JFI524379 JPC524379:JPE524379 JYY524379:JZA524379 KIU524379:KIW524379 KSQ524379:KSS524379 LCM524379:LCO524379 LMI524379:LMK524379 LWE524379:LWG524379 MGA524379:MGC524379 MPW524379:MPY524379 MZS524379:MZU524379 NJO524379:NJQ524379 NTK524379:NTM524379 ODG524379:ODI524379 ONC524379:ONE524379 OWY524379:OXA524379 PGU524379:PGW524379 PQQ524379:PQS524379 QAM524379:QAO524379 QKI524379:QKK524379 QUE524379:QUG524379 REA524379:REC524379 RNW524379:RNY524379 RXS524379:RXU524379 SHO524379:SHQ524379 SRK524379:SRM524379 TBG524379:TBI524379 TLC524379:TLE524379 TUY524379:TVA524379 UEU524379:UEW524379 UOQ524379:UOS524379 UYM524379:UYO524379 VII524379:VIK524379 VSE524379:VSG524379 WCA524379:WCC524379 WLW524379:WLY524379 WVS524379:WVU524379 K589915:M589915 JG589915:JI589915 TC589915:TE589915 ACY589915:ADA589915 AMU589915:AMW589915 AWQ589915:AWS589915 BGM589915:BGO589915 BQI589915:BQK589915 CAE589915:CAG589915 CKA589915:CKC589915 CTW589915:CTY589915 DDS589915:DDU589915 DNO589915:DNQ589915 DXK589915:DXM589915 EHG589915:EHI589915 ERC589915:ERE589915 FAY589915:FBA589915 FKU589915:FKW589915 FUQ589915:FUS589915 GEM589915:GEO589915 GOI589915:GOK589915 GYE589915:GYG589915 HIA589915:HIC589915 HRW589915:HRY589915 IBS589915:IBU589915 ILO589915:ILQ589915 IVK589915:IVM589915 JFG589915:JFI589915 JPC589915:JPE589915 JYY589915:JZA589915 KIU589915:KIW589915 KSQ589915:KSS589915 LCM589915:LCO589915 LMI589915:LMK589915 LWE589915:LWG589915 MGA589915:MGC589915 MPW589915:MPY589915 MZS589915:MZU589915 NJO589915:NJQ589915 NTK589915:NTM589915 ODG589915:ODI589915 ONC589915:ONE589915 OWY589915:OXA589915 PGU589915:PGW589915 PQQ589915:PQS589915 QAM589915:QAO589915 QKI589915:QKK589915 QUE589915:QUG589915 REA589915:REC589915 RNW589915:RNY589915 RXS589915:RXU589915 SHO589915:SHQ589915 SRK589915:SRM589915 TBG589915:TBI589915 TLC589915:TLE589915 TUY589915:TVA589915 UEU589915:UEW589915 UOQ589915:UOS589915 UYM589915:UYO589915 VII589915:VIK589915 VSE589915:VSG589915 WCA589915:WCC589915 WLW589915:WLY589915 WVS589915:WVU589915 K655451:M655451 JG655451:JI655451 TC655451:TE655451 ACY655451:ADA655451 AMU655451:AMW655451 AWQ655451:AWS655451 BGM655451:BGO655451 BQI655451:BQK655451 CAE655451:CAG655451 CKA655451:CKC655451 CTW655451:CTY655451 DDS655451:DDU655451 DNO655451:DNQ655451 DXK655451:DXM655451 EHG655451:EHI655451 ERC655451:ERE655451 FAY655451:FBA655451 FKU655451:FKW655451 FUQ655451:FUS655451 GEM655451:GEO655451 GOI655451:GOK655451 GYE655451:GYG655451 HIA655451:HIC655451 HRW655451:HRY655451 IBS655451:IBU655451 ILO655451:ILQ655451 IVK655451:IVM655451 JFG655451:JFI655451 JPC655451:JPE655451 JYY655451:JZA655451 KIU655451:KIW655451 KSQ655451:KSS655451 LCM655451:LCO655451 LMI655451:LMK655451 LWE655451:LWG655451 MGA655451:MGC655451 MPW655451:MPY655451 MZS655451:MZU655451 NJO655451:NJQ655451 NTK655451:NTM655451 ODG655451:ODI655451 ONC655451:ONE655451 OWY655451:OXA655451 PGU655451:PGW655451 PQQ655451:PQS655451 QAM655451:QAO655451 QKI655451:QKK655451 QUE655451:QUG655451 REA655451:REC655451 RNW655451:RNY655451 RXS655451:RXU655451 SHO655451:SHQ655451 SRK655451:SRM655451 TBG655451:TBI655451 TLC655451:TLE655451 TUY655451:TVA655451 UEU655451:UEW655451 UOQ655451:UOS655451 UYM655451:UYO655451 VII655451:VIK655451 VSE655451:VSG655451 WCA655451:WCC655451 WLW655451:WLY655451 WVS655451:WVU655451 K720987:M720987 JG720987:JI720987 TC720987:TE720987 ACY720987:ADA720987 AMU720987:AMW720987 AWQ720987:AWS720987 BGM720987:BGO720987 BQI720987:BQK720987 CAE720987:CAG720987 CKA720987:CKC720987 CTW720987:CTY720987 DDS720987:DDU720987 DNO720987:DNQ720987 DXK720987:DXM720987 EHG720987:EHI720987 ERC720987:ERE720987 FAY720987:FBA720987 FKU720987:FKW720987 FUQ720987:FUS720987 GEM720987:GEO720987 GOI720987:GOK720987 GYE720987:GYG720987 HIA720987:HIC720987 HRW720987:HRY720987 IBS720987:IBU720987 ILO720987:ILQ720987 IVK720987:IVM720987 JFG720987:JFI720987 JPC720987:JPE720987 JYY720987:JZA720987 KIU720987:KIW720987 KSQ720987:KSS720987 LCM720987:LCO720987 LMI720987:LMK720987 LWE720987:LWG720987 MGA720987:MGC720987 MPW720987:MPY720987 MZS720987:MZU720987 NJO720987:NJQ720987 NTK720987:NTM720987 ODG720987:ODI720987 ONC720987:ONE720987 OWY720987:OXA720987 PGU720987:PGW720987 PQQ720987:PQS720987 QAM720987:QAO720987 QKI720987:QKK720987 QUE720987:QUG720987 REA720987:REC720987 RNW720987:RNY720987 RXS720987:RXU720987 SHO720987:SHQ720987 SRK720987:SRM720987 TBG720987:TBI720987 TLC720987:TLE720987 TUY720987:TVA720987 UEU720987:UEW720987 UOQ720987:UOS720987 UYM720987:UYO720987 VII720987:VIK720987 VSE720987:VSG720987 WCA720987:WCC720987 WLW720987:WLY720987 WVS720987:WVU720987 K786523:M786523 JG786523:JI786523 TC786523:TE786523 ACY786523:ADA786523 AMU786523:AMW786523 AWQ786523:AWS786523 BGM786523:BGO786523 BQI786523:BQK786523 CAE786523:CAG786523 CKA786523:CKC786523 CTW786523:CTY786523 DDS786523:DDU786523 DNO786523:DNQ786523 DXK786523:DXM786523 EHG786523:EHI786523 ERC786523:ERE786523 FAY786523:FBA786523 FKU786523:FKW786523 FUQ786523:FUS786523 GEM786523:GEO786523 GOI786523:GOK786523 GYE786523:GYG786523 HIA786523:HIC786523 HRW786523:HRY786523 IBS786523:IBU786523 ILO786523:ILQ786523 IVK786523:IVM786523 JFG786523:JFI786523 JPC786523:JPE786523 JYY786523:JZA786523 KIU786523:KIW786523 KSQ786523:KSS786523 LCM786523:LCO786523 LMI786523:LMK786523 LWE786523:LWG786523 MGA786523:MGC786523 MPW786523:MPY786523 MZS786523:MZU786523 NJO786523:NJQ786523 NTK786523:NTM786523 ODG786523:ODI786523 ONC786523:ONE786523 OWY786523:OXA786523 PGU786523:PGW786523 PQQ786523:PQS786523 QAM786523:QAO786523 QKI786523:QKK786523 QUE786523:QUG786523 REA786523:REC786523 RNW786523:RNY786523 RXS786523:RXU786523 SHO786523:SHQ786523 SRK786523:SRM786523 TBG786523:TBI786523 TLC786523:TLE786523 TUY786523:TVA786523 UEU786523:UEW786523 UOQ786523:UOS786523 UYM786523:UYO786523 VII786523:VIK786523 VSE786523:VSG786523 WCA786523:WCC786523 WLW786523:WLY786523 WVS786523:WVU786523 K852059:M852059 JG852059:JI852059 TC852059:TE852059 ACY852059:ADA852059 AMU852059:AMW852059 AWQ852059:AWS852059 BGM852059:BGO852059 BQI852059:BQK852059 CAE852059:CAG852059 CKA852059:CKC852059 CTW852059:CTY852059 DDS852059:DDU852059 DNO852059:DNQ852059 DXK852059:DXM852059 EHG852059:EHI852059 ERC852059:ERE852059 FAY852059:FBA852059 FKU852059:FKW852059 FUQ852059:FUS852059 GEM852059:GEO852059 GOI852059:GOK852059 GYE852059:GYG852059 HIA852059:HIC852059 HRW852059:HRY852059 IBS852059:IBU852059 ILO852059:ILQ852059 IVK852059:IVM852059 JFG852059:JFI852059 JPC852059:JPE852059 JYY852059:JZA852059 KIU852059:KIW852059 KSQ852059:KSS852059 LCM852059:LCO852059 LMI852059:LMK852059 LWE852059:LWG852059 MGA852059:MGC852059 MPW852059:MPY852059 MZS852059:MZU852059 NJO852059:NJQ852059 NTK852059:NTM852059 ODG852059:ODI852059 ONC852059:ONE852059 OWY852059:OXA852059 PGU852059:PGW852059 PQQ852059:PQS852059 QAM852059:QAO852059 QKI852059:QKK852059 QUE852059:QUG852059 REA852059:REC852059 RNW852059:RNY852059 RXS852059:RXU852059 SHO852059:SHQ852059 SRK852059:SRM852059 TBG852059:TBI852059 TLC852059:TLE852059 TUY852059:TVA852059 UEU852059:UEW852059 UOQ852059:UOS852059 UYM852059:UYO852059 VII852059:VIK852059 VSE852059:VSG852059 WCA852059:WCC852059 WLW852059:WLY852059 WVS852059:WVU852059 K917595:M917595 JG917595:JI917595 TC917595:TE917595 ACY917595:ADA917595 AMU917595:AMW917595 AWQ917595:AWS917595 BGM917595:BGO917595 BQI917595:BQK917595 CAE917595:CAG917595 CKA917595:CKC917595 CTW917595:CTY917595 DDS917595:DDU917595 DNO917595:DNQ917595 DXK917595:DXM917595 EHG917595:EHI917595 ERC917595:ERE917595 FAY917595:FBA917595 FKU917595:FKW917595 FUQ917595:FUS917595 GEM917595:GEO917595 GOI917595:GOK917595 GYE917595:GYG917595 HIA917595:HIC917595 HRW917595:HRY917595 IBS917595:IBU917595 ILO917595:ILQ917595 IVK917595:IVM917595 JFG917595:JFI917595 JPC917595:JPE917595 JYY917595:JZA917595 KIU917595:KIW917595 KSQ917595:KSS917595 LCM917595:LCO917595 LMI917595:LMK917595 LWE917595:LWG917595 MGA917595:MGC917595 MPW917595:MPY917595 MZS917595:MZU917595 NJO917595:NJQ917595 NTK917595:NTM917595 ODG917595:ODI917595 ONC917595:ONE917595 OWY917595:OXA917595 PGU917595:PGW917595 PQQ917595:PQS917595 QAM917595:QAO917595 QKI917595:QKK917595 QUE917595:QUG917595 REA917595:REC917595 RNW917595:RNY917595 RXS917595:RXU917595 SHO917595:SHQ917595 SRK917595:SRM917595 TBG917595:TBI917595 TLC917595:TLE917595 TUY917595:TVA917595 UEU917595:UEW917595 UOQ917595:UOS917595 UYM917595:UYO917595 VII917595:VIK917595 VSE917595:VSG917595 WCA917595:WCC917595 WLW917595:WLY917595 WVS917595:WVU917595 K983131:M983131 JG983131:JI983131 TC983131:TE983131 ACY983131:ADA983131 AMU983131:AMW983131 AWQ983131:AWS983131 BGM983131:BGO983131 BQI983131:BQK983131 CAE983131:CAG983131 CKA983131:CKC983131 CTW983131:CTY983131 DDS983131:DDU983131 DNO983131:DNQ983131 DXK983131:DXM983131 EHG983131:EHI983131 ERC983131:ERE983131 FAY983131:FBA983131 FKU983131:FKW983131 FUQ983131:FUS983131 GEM983131:GEO983131 GOI983131:GOK983131 GYE983131:GYG983131 HIA983131:HIC983131 HRW983131:HRY983131 IBS983131:IBU983131 ILO983131:ILQ983131 IVK983131:IVM983131 JFG983131:JFI983131 JPC983131:JPE983131 JYY983131:JZA983131 KIU983131:KIW983131 KSQ983131:KSS983131 LCM983131:LCO983131 LMI983131:LMK983131 LWE983131:LWG983131 MGA983131:MGC983131 MPW983131:MPY983131 MZS983131:MZU983131 NJO983131:NJQ983131 NTK983131:NTM983131 ODG983131:ODI983131 ONC983131:ONE983131 OWY983131:OXA983131 PGU983131:PGW983131 PQQ983131:PQS983131 QAM983131:QAO983131 QKI983131:QKK983131 QUE983131:QUG983131 REA983131:REC983131 RNW983131:RNY983131 RXS983131:RXU983131 SHO983131:SHQ983131 SRK983131:SRM983131 TBG983131:TBI983131 TLC983131:TLE983131 TUY983131:TVA983131 UEU983131:UEW983131 UOQ983131:UOS983131 UYM983131:UYO983131 VII983131:VIK983131 VSE983131:VSG983131 WCA983131:WCC983131 WLW983131:WLY983131 WVS983131:WVU983131">
      <formula1>0</formula1>
    </dataValidation>
    <dataValidation type="whole" operator="greaterThanOrEqual" allowBlank="1" showInputMessage="1" showErrorMessage="1" sqref="K90:M90 JG90:JI90 TC90:TE90 ACY90:ADA90 AMU90:AMW90 AWQ90:AWS90 BGM90:BGO90 BQI90:BQK90 CAE90:CAG90 CKA90:CKC90 CTW90:CTY90 DDS90:DDU90 DNO90:DNQ90 DXK90:DXM90 EHG90:EHI90 ERC90:ERE90 FAY90:FBA90 FKU90:FKW90 FUQ90:FUS90 GEM90:GEO90 GOI90:GOK90 GYE90:GYG90 HIA90:HIC90 HRW90:HRY90 IBS90:IBU90 ILO90:ILQ90 IVK90:IVM90 JFG90:JFI90 JPC90:JPE90 JYY90:JZA90 KIU90:KIW90 KSQ90:KSS90 LCM90:LCO90 LMI90:LMK90 LWE90:LWG90 MGA90:MGC90 MPW90:MPY90 MZS90:MZU90 NJO90:NJQ90 NTK90:NTM90 ODG90:ODI90 ONC90:ONE90 OWY90:OXA90 PGU90:PGW90 PQQ90:PQS90 QAM90:QAO90 QKI90:QKK90 QUE90:QUG90 REA90:REC90 RNW90:RNY90 RXS90:RXU90 SHO90:SHQ90 SRK90:SRM90 TBG90:TBI90 TLC90:TLE90 TUY90:TVA90 UEU90:UEW90 UOQ90:UOS90 UYM90:UYO90 VII90:VIK90 VSE90:VSG90 WCA90:WCC90 WLW90:WLY90 WVS90:WVU90 K65626:M65626 JG65626:JI65626 TC65626:TE65626 ACY65626:ADA65626 AMU65626:AMW65626 AWQ65626:AWS65626 BGM65626:BGO65626 BQI65626:BQK65626 CAE65626:CAG65626 CKA65626:CKC65626 CTW65626:CTY65626 DDS65626:DDU65626 DNO65626:DNQ65626 DXK65626:DXM65626 EHG65626:EHI65626 ERC65626:ERE65626 FAY65626:FBA65626 FKU65626:FKW65626 FUQ65626:FUS65626 GEM65626:GEO65626 GOI65626:GOK65626 GYE65626:GYG65626 HIA65626:HIC65626 HRW65626:HRY65626 IBS65626:IBU65626 ILO65626:ILQ65626 IVK65626:IVM65626 JFG65626:JFI65626 JPC65626:JPE65626 JYY65626:JZA65626 KIU65626:KIW65626 KSQ65626:KSS65626 LCM65626:LCO65626 LMI65626:LMK65626 LWE65626:LWG65626 MGA65626:MGC65626 MPW65626:MPY65626 MZS65626:MZU65626 NJO65626:NJQ65626 NTK65626:NTM65626 ODG65626:ODI65626 ONC65626:ONE65626 OWY65626:OXA65626 PGU65626:PGW65626 PQQ65626:PQS65626 QAM65626:QAO65626 QKI65626:QKK65626 QUE65626:QUG65626 REA65626:REC65626 RNW65626:RNY65626 RXS65626:RXU65626 SHO65626:SHQ65626 SRK65626:SRM65626 TBG65626:TBI65626 TLC65626:TLE65626 TUY65626:TVA65626 UEU65626:UEW65626 UOQ65626:UOS65626 UYM65626:UYO65626 VII65626:VIK65626 VSE65626:VSG65626 WCA65626:WCC65626 WLW65626:WLY65626 WVS65626:WVU65626 K131162:M131162 JG131162:JI131162 TC131162:TE131162 ACY131162:ADA131162 AMU131162:AMW131162 AWQ131162:AWS131162 BGM131162:BGO131162 BQI131162:BQK131162 CAE131162:CAG131162 CKA131162:CKC131162 CTW131162:CTY131162 DDS131162:DDU131162 DNO131162:DNQ131162 DXK131162:DXM131162 EHG131162:EHI131162 ERC131162:ERE131162 FAY131162:FBA131162 FKU131162:FKW131162 FUQ131162:FUS131162 GEM131162:GEO131162 GOI131162:GOK131162 GYE131162:GYG131162 HIA131162:HIC131162 HRW131162:HRY131162 IBS131162:IBU131162 ILO131162:ILQ131162 IVK131162:IVM131162 JFG131162:JFI131162 JPC131162:JPE131162 JYY131162:JZA131162 KIU131162:KIW131162 KSQ131162:KSS131162 LCM131162:LCO131162 LMI131162:LMK131162 LWE131162:LWG131162 MGA131162:MGC131162 MPW131162:MPY131162 MZS131162:MZU131162 NJO131162:NJQ131162 NTK131162:NTM131162 ODG131162:ODI131162 ONC131162:ONE131162 OWY131162:OXA131162 PGU131162:PGW131162 PQQ131162:PQS131162 QAM131162:QAO131162 QKI131162:QKK131162 QUE131162:QUG131162 REA131162:REC131162 RNW131162:RNY131162 RXS131162:RXU131162 SHO131162:SHQ131162 SRK131162:SRM131162 TBG131162:TBI131162 TLC131162:TLE131162 TUY131162:TVA131162 UEU131162:UEW131162 UOQ131162:UOS131162 UYM131162:UYO131162 VII131162:VIK131162 VSE131162:VSG131162 WCA131162:WCC131162 WLW131162:WLY131162 WVS131162:WVU131162 K196698:M196698 JG196698:JI196698 TC196698:TE196698 ACY196698:ADA196698 AMU196698:AMW196698 AWQ196698:AWS196698 BGM196698:BGO196698 BQI196698:BQK196698 CAE196698:CAG196698 CKA196698:CKC196698 CTW196698:CTY196698 DDS196698:DDU196698 DNO196698:DNQ196698 DXK196698:DXM196698 EHG196698:EHI196698 ERC196698:ERE196698 FAY196698:FBA196698 FKU196698:FKW196698 FUQ196698:FUS196698 GEM196698:GEO196698 GOI196698:GOK196698 GYE196698:GYG196698 HIA196698:HIC196698 HRW196698:HRY196698 IBS196698:IBU196698 ILO196698:ILQ196698 IVK196698:IVM196698 JFG196698:JFI196698 JPC196698:JPE196698 JYY196698:JZA196698 KIU196698:KIW196698 KSQ196698:KSS196698 LCM196698:LCO196698 LMI196698:LMK196698 LWE196698:LWG196698 MGA196698:MGC196698 MPW196698:MPY196698 MZS196698:MZU196698 NJO196698:NJQ196698 NTK196698:NTM196698 ODG196698:ODI196698 ONC196698:ONE196698 OWY196698:OXA196698 PGU196698:PGW196698 PQQ196698:PQS196698 QAM196698:QAO196698 QKI196698:QKK196698 QUE196698:QUG196698 REA196698:REC196698 RNW196698:RNY196698 RXS196698:RXU196698 SHO196698:SHQ196698 SRK196698:SRM196698 TBG196698:TBI196698 TLC196698:TLE196698 TUY196698:TVA196698 UEU196698:UEW196698 UOQ196698:UOS196698 UYM196698:UYO196698 VII196698:VIK196698 VSE196698:VSG196698 WCA196698:WCC196698 WLW196698:WLY196698 WVS196698:WVU196698 K262234:M262234 JG262234:JI262234 TC262234:TE262234 ACY262234:ADA262234 AMU262234:AMW262234 AWQ262234:AWS262234 BGM262234:BGO262234 BQI262234:BQK262234 CAE262234:CAG262234 CKA262234:CKC262234 CTW262234:CTY262234 DDS262234:DDU262234 DNO262234:DNQ262234 DXK262234:DXM262234 EHG262234:EHI262234 ERC262234:ERE262234 FAY262234:FBA262234 FKU262234:FKW262234 FUQ262234:FUS262234 GEM262234:GEO262234 GOI262234:GOK262234 GYE262234:GYG262234 HIA262234:HIC262234 HRW262234:HRY262234 IBS262234:IBU262234 ILO262234:ILQ262234 IVK262234:IVM262234 JFG262234:JFI262234 JPC262234:JPE262234 JYY262234:JZA262234 KIU262234:KIW262234 KSQ262234:KSS262234 LCM262234:LCO262234 LMI262234:LMK262234 LWE262234:LWG262234 MGA262234:MGC262234 MPW262234:MPY262234 MZS262234:MZU262234 NJO262234:NJQ262234 NTK262234:NTM262234 ODG262234:ODI262234 ONC262234:ONE262234 OWY262234:OXA262234 PGU262234:PGW262234 PQQ262234:PQS262234 QAM262234:QAO262234 QKI262234:QKK262234 QUE262234:QUG262234 REA262234:REC262234 RNW262234:RNY262234 RXS262234:RXU262234 SHO262234:SHQ262234 SRK262234:SRM262234 TBG262234:TBI262234 TLC262234:TLE262234 TUY262234:TVA262234 UEU262234:UEW262234 UOQ262234:UOS262234 UYM262234:UYO262234 VII262234:VIK262234 VSE262234:VSG262234 WCA262234:WCC262234 WLW262234:WLY262234 WVS262234:WVU262234 K327770:M327770 JG327770:JI327770 TC327770:TE327770 ACY327770:ADA327770 AMU327770:AMW327770 AWQ327770:AWS327770 BGM327770:BGO327770 BQI327770:BQK327770 CAE327770:CAG327770 CKA327770:CKC327770 CTW327770:CTY327770 DDS327770:DDU327770 DNO327770:DNQ327770 DXK327770:DXM327770 EHG327770:EHI327770 ERC327770:ERE327770 FAY327770:FBA327770 FKU327770:FKW327770 FUQ327770:FUS327770 GEM327770:GEO327770 GOI327770:GOK327770 GYE327770:GYG327770 HIA327770:HIC327770 HRW327770:HRY327770 IBS327770:IBU327770 ILO327770:ILQ327770 IVK327770:IVM327770 JFG327770:JFI327770 JPC327770:JPE327770 JYY327770:JZA327770 KIU327770:KIW327770 KSQ327770:KSS327770 LCM327770:LCO327770 LMI327770:LMK327770 LWE327770:LWG327770 MGA327770:MGC327770 MPW327770:MPY327770 MZS327770:MZU327770 NJO327770:NJQ327770 NTK327770:NTM327770 ODG327770:ODI327770 ONC327770:ONE327770 OWY327770:OXA327770 PGU327770:PGW327770 PQQ327770:PQS327770 QAM327770:QAO327770 QKI327770:QKK327770 QUE327770:QUG327770 REA327770:REC327770 RNW327770:RNY327770 RXS327770:RXU327770 SHO327770:SHQ327770 SRK327770:SRM327770 TBG327770:TBI327770 TLC327770:TLE327770 TUY327770:TVA327770 UEU327770:UEW327770 UOQ327770:UOS327770 UYM327770:UYO327770 VII327770:VIK327770 VSE327770:VSG327770 WCA327770:WCC327770 WLW327770:WLY327770 WVS327770:WVU327770 K393306:M393306 JG393306:JI393306 TC393306:TE393306 ACY393306:ADA393306 AMU393306:AMW393306 AWQ393306:AWS393306 BGM393306:BGO393306 BQI393306:BQK393306 CAE393306:CAG393306 CKA393306:CKC393306 CTW393306:CTY393306 DDS393306:DDU393306 DNO393306:DNQ393306 DXK393306:DXM393306 EHG393306:EHI393306 ERC393306:ERE393306 FAY393306:FBA393306 FKU393306:FKW393306 FUQ393306:FUS393306 GEM393306:GEO393306 GOI393306:GOK393306 GYE393306:GYG393306 HIA393306:HIC393306 HRW393306:HRY393306 IBS393306:IBU393306 ILO393306:ILQ393306 IVK393306:IVM393306 JFG393306:JFI393306 JPC393306:JPE393306 JYY393306:JZA393306 KIU393306:KIW393306 KSQ393306:KSS393306 LCM393306:LCO393306 LMI393306:LMK393306 LWE393306:LWG393306 MGA393306:MGC393306 MPW393306:MPY393306 MZS393306:MZU393306 NJO393306:NJQ393306 NTK393306:NTM393306 ODG393306:ODI393306 ONC393306:ONE393306 OWY393306:OXA393306 PGU393306:PGW393306 PQQ393306:PQS393306 QAM393306:QAO393306 QKI393306:QKK393306 QUE393306:QUG393306 REA393306:REC393306 RNW393306:RNY393306 RXS393306:RXU393306 SHO393306:SHQ393306 SRK393306:SRM393306 TBG393306:TBI393306 TLC393306:TLE393306 TUY393306:TVA393306 UEU393306:UEW393306 UOQ393306:UOS393306 UYM393306:UYO393306 VII393306:VIK393306 VSE393306:VSG393306 WCA393306:WCC393306 WLW393306:WLY393306 WVS393306:WVU393306 K458842:M458842 JG458842:JI458842 TC458842:TE458842 ACY458842:ADA458842 AMU458842:AMW458842 AWQ458842:AWS458842 BGM458842:BGO458842 BQI458842:BQK458842 CAE458842:CAG458842 CKA458842:CKC458842 CTW458842:CTY458842 DDS458842:DDU458842 DNO458842:DNQ458842 DXK458842:DXM458842 EHG458842:EHI458842 ERC458842:ERE458842 FAY458842:FBA458842 FKU458842:FKW458842 FUQ458842:FUS458842 GEM458842:GEO458842 GOI458842:GOK458842 GYE458842:GYG458842 HIA458842:HIC458842 HRW458842:HRY458842 IBS458842:IBU458842 ILO458842:ILQ458842 IVK458842:IVM458842 JFG458842:JFI458842 JPC458842:JPE458842 JYY458842:JZA458842 KIU458842:KIW458842 KSQ458842:KSS458842 LCM458842:LCO458842 LMI458842:LMK458842 LWE458842:LWG458842 MGA458842:MGC458842 MPW458842:MPY458842 MZS458842:MZU458842 NJO458842:NJQ458842 NTK458842:NTM458842 ODG458842:ODI458842 ONC458842:ONE458842 OWY458842:OXA458842 PGU458842:PGW458842 PQQ458842:PQS458842 QAM458842:QAO458842 QKI458842:QKK458842 QUE458842:QUG458842 REA458842:REC458842 RNW458842:RNY458842 RXS458842:RXU458842 SHO458842:SHQ458842 SRK458842:SRM458842 TBG458842:TBI458842 TLC458842:TLE458842 TUY458842:TVA458842 UEU458842:UEW458842 UOQ458842:UOS458842 UYM458842:UYO458842 VII458842:VIK458842 VSE458842:VSG458842 WCA458842:WCC458842 WLW458842:WLY458842 WVS458842:WVU458842 K524378:M524378 JG524378:JI524378 TC524378:TE524378 ACY524378:ADA524378 AMU524378:AMW524378 AWQ524378:AWS524378 BGM524378:BGO524378 BQI524378:BQK524378 CAE524378:CAG524378 CKA524378:CKC524378 CTW524378:CTY524378 DDS524378:DDU524378 DNO524378:DNQ524378 DXK524378:DXM524378 EHG524378:EHI524378 ERC524378:ERE524378 FAY524378:FBA524378 FKU524378:FKW524378 FUQ524378:FUS524378 GEM524378:GEO524378 GOI524378:GOK524378 GYE524378:GYG524378 HIA524378:HIC524378 HRW524378:HRY524378 IBS524378:IBU524378 ILO524378:ILQ524378 IVK524378:IVM524378 JFG524378:JFI524378 JPC524378:JPE524378 JYY524378:JZA524378 KIU524378:KIW524378 KSQ524378:KSS524378 LCM524378:LCO524378 LMI524378:LMK524378 LWE524378:LWG524378 MGA524378:MGC524378 MPW524378:MPY524378 MZS524378:MZU524378 NJO524378:NJQ524378 NTK524378:NTM524378 ODG524378:ODI524378 ONC524378:ONE524378 OWY524378:OXA524378 PGU524378:PGW524378 PQQ524378:PQS524378 QAM524378:QAO524378 QKI524378:QKK524378 QUE524378:QUG524378 REA524378:REC524378 RNW524378:RNY524378 RXS524378:RXU524378 SHO524378:SHQ524378 SRK524378:SRM524378 TBG524378:TBI524378 TLC524378:TLE524378 TUY524378:TVA524378 UEU524378:UEW524378 UOQ524378:UOS524378 UYM524378:UYO524378 VII524378:VIK524378 VSE524378:VSG524378 WCA524378:WCC524378 WLW524378:WLY524378 WVS524378:WVU524378 K589914:M589914 JG589914:JI589914 TC589914:TE589914 ACY589914:ADA589914 AMU589914:AMW589914 AWQ589914:AWS589914 BGM589914:BGO589914 BQI589914:BQK589914 CAE589914:CAG589914 CKA589914:CKC589914 CTW589914:CTY589914 DDS589914:DDU589914 DNO589914:DNQ589914 DXK589914:DXM589914 EHG589914:EHI589914 ERC589914:ERE589914 FAY589914:FBA589914 FKU589914:FKW589914 FUQ589914:FUS589914 GEM589914:GEO589914 GOI589914:GOK589914 GYE589914:GYG589914 HIA589914:HIC589914 HRW589914:HRY589914 IBS589914:IBU589914 ILO589914:ILQ589914 IVK589914:IVM589914 JFG589914:JFI589914 JPC589914:JPE589914 JYY589914:JZA589914 KIU589914:KIW589914 KSQ589914:KSS589914 LCM589914:LCO589914 LMI589914:LMK589914 LWE589914:LWG589914 MGA589914:MGC589914 MPW589914:MPY589914 MZS589914:MZU589914 NJO589914:NJQ589914 NTK589914:NTM589914 ODG589914:ODI589914 ONC589914:ONE589914 OWY589914:OXA589914 PGU589914:PGW589914 PQQ589914:PQS589914 QAM589914:QAO589914 QKI589914:QKK589914 QUE589914:QUG589914 REA589914:REC589914 RNW589914:RNY589914 RXS589914:RXU589914 SHO589914:SHQ589914 SRK589914:SRM589914 TBG589914:TBI589914 TLC589914:TLE589914 TUY589914:TVA589914 UEU589914:UEW589914 UOQ589914:UOS589914 UYM589914:UYO589914 VII589914:VIK589914 VSE589914:VSG589914 WCA589914:WCC589914 WLW589914:WLY589914 WVS589914:WVU589914 K655450:M655450 JG655450:JI655450 TC655450:TE655450 ACY655450:ADA655450 AMU655450:AMW655450 AWQ655450:AWS655450 BGM655450:BGO655450 BQI655450:BQK655450 CAE655450:CAG655450 CKA655450:CKC655450 CTW655450:CTY655450 DDS655450:DDU655450 DNO655450:DNQ655450 DXK655450:DXM655450 EHG655450:EHI655450 ERC655450:ERE655450 FAY655450:FBA655450 FKU655450:FKW655450 FUQ655450:FUS655450 GEM655450:GEO655450 GOI655450:GOK655450 GYE655450:GYG655450 HIA655450:HIC655450 HRW655450:HRY655450 IBS655450:IBU655450 ILO655450:ILQ655450 IVK655450:IVM655450 JFG655450:JFI655450 JPC655450:JPE655450 JYY655450:JZA655450 KIU655450:KIW655450 KSQ655450:KSS655450 LCM655450:LCO655450 LMI655450:LMK655450 LWE655450:LWG655450 MGA655450:MGC655450 MPW655450:MPY655450 MZS655450:MZU655450 NJO655450:NJQ655450 NTK655450:NTM655450 ODG655450:ODI655450 ONC655450:ONE655450 OWY655450:OXA655450 PGU655450:PGW655450 PQQ655450:PQS655450 QAM655450:QAO655450 QKI655450:QKK655450 QUE655450:QUG655450 REA655450:REC655450 RNW655450:RNY655450 RXS655450:RXU655450 SHO655450:SHQ655450 SRK655450:SRM655450 TBG655450:TBI655450 TLC655450:TLE655450 TUY655450:TVA655450 UEU655450:UEW655450 UOQ655450:UOS655450 UYM655450:UYO655450 VII655450:VIK655450 VSE655450:VSG655450 WCA655450:WCC655450 WLW655450:WLY655450 WVS655450:WVU655450 K720986:M720986 JG720986:JI720986 TC720986:TE720986 ACY720986:ADA720986 AMU720986:AMW720986 AWQ720986:AWS720986 BGM720986:BGO720986 BQI720986:BQK720986 CAE720986:CAG720986 CKA720986:CKC720986 CTW720986:CTY720986 DDS720986:DDU720986 DNO720986:DNQ720986 DXK720986:DXM720986 EHG720986:EHI720986 ERC720986:ERE720986 FAY720986:FBA720986 FKU720986:FKW720986 FUQ720986:FUS720986 GEM720986:GEO720986 GOI720986:GOK720986 GYE720986:GYG720986 HIA720986:HIC720986 HRW720986:HRY720986 IBS720986:IBU720986 ILO720986:ILQ720986 IVK720986:IVM720986 JFG720986:JFI720986 JPC720986:JPE720986 JYY720986:JZA720986 KIU720986:KIW720986 KSQ720986:KSS720986 LCM720986:LCO720986 LMI720986:LMK720986 LWE720986:LWG720986 MGA720986:MGC720986 MPW720986:MPY720986 MZS720986:MZU720986 NJO720986:NJQ720986 NTK720986:NTM720986 ODG720986:ODI720986 ONC720986:ONE720986 OWY720986:OXA720986 PGU720986:PGW720986 PQQ720986:PQS720986 QAM720986:QAO720986 QKI720986:QKK720986 QUE720986:QUG720986 REA720986:REC720986 RNW720986:RNY720986 RXS720986:RXU720986 SHO720986:SHQ720986 SRK720986:SRM720986 TBG720986:TBI720986 TLC720986:TLE720986 TUY720986:TVA720986 UEU720986:UEW720986 UOQ720986:UOS720986 UYM720986:UYO720986 VII720986:VIK720986 VSE720986:VSG720986 WCA720986:WCC720986 WLW720986:WLY720986 WVS720986:WVU720986 K786522:M786522 JG786522:JI786522 TC786522:TE786522 ACY786522:ADA786522 AMU786522:AMW786522 AWQ786522:AWS786522 BGM786522:BGO786522 BQI786522:BQK786522 CAE786522:CAG786522 CKA786522:CKC786522 CTW786522:CTY786522 DDS786522:DDU786522 DNO786522:DNQ786522 DXK786522:DXM786522 EHG786522:EHI786522 ERC786522:ERE786522 FAY786522:FBA786522 FKU786522:FKW786522 FUQ786522:FUS786522 GEM786522:GEO786522 GOI786522:GOK786522 GYE786522:GYG786522 HIA786522:HIC786522 HRW786522:HRY786522 IBS786522:IBU786522 ILO786522:ILQ786522 IVK786522:IVM786522 JFG786522:JFI786522 JPC786522:JPE786522 JYY786522:JZA786522 KIU786522:KIW786522 KSQ786522:KSS786522 LCM786522:LCO786522 LMI786522:LMK786522 LWE786522:LWG786522 MGA786522:MGC786522 MPW786522:MPY786522 MZS786522:MZU786522 NJO786522:NJQ786522 NTK786522:NTM786522 ODG786522:ODI786522 ONC786522:ONE786522 OWY786522:OXA786522 PGU786522:PGW786522 PQQ786522:PQS786522 QAM786522:QAO786522 QKI786522:QKK786522 QUE786522:QUG786522 REA786522:REC786522 RNW786522:RNY786522 RXS786522:RXU786522 SHO786522:SHQ786522 SRK786522:SRM786522 TBG786522:TBI786522 TLC786522:TLE786522 TUY786522:TVA786522 UEU786522:UEW786522 UOQ786522:UOS786522 UYM786522:UYO786522 VII786522:VIK786522 VSE786522:VSG786522 WCA786522:WCC786522 WLW786522:WLY786522 WVS786522:WVU786522 K852058:M852058 JG852058:JI852058 TC852058:TE852058 ACY852058:ADA852058 AMU852058:AMW852058 AWQ852058:AWS852058 BGM852058:BGO852058 BQI852058:BQK852058 CAE852058:CAG852058 CKA852058:CKC852058 CTW852058:CTY852058 DDS852058:DDU852058 DNO852058:DNQ852058 DXK852058:DXM852058 EHG852058:EHI852058 ERC852058:ERE852058 FAY852058:FBA852058 FKU852058:FKW852058 FUQ852058:FUS852058 GEM852058:GEO852058 GOI852058:GOK852058 GYE852058:GYG852058 HIA852058:HIC852058 HRW852058:HRY852058 IBS852058:IBU852058 ILO852058:ILQ852058 IVK852058:IVM852058 JFG852058:JFI852058 JPC852058:JPE852058 JYY852058:JZA852058 KIU852058:KIW852058 KSQ852058:KSS852058 LCM852058:LCO852058 LMI852058:LMK852058 LWE852058:LWG852058 MGA852058:MGC852058 MPW852058:MPY852058 MZS852058:MZU852058 NJO852058:NJQ852058 NTK852058:NTM852058 ODG852058:ODI852058 ONC852058:ONE852058 OWY852058:OXA852058 PGU852058:PGW852058 PQQ852058:PQS852058 QAM852058:QAO852058 QKI852058:QKK852058 QUE852058:QUG852058 REA852058:REC852058 RNW852058:RNY852058 RXS852058:RXU852058 SHO852058:SHQ852058 SRK852058:SRM852058 TBG852058:TBI852058 TLC852058:TLE852058 TUY852058:TVA852058 UEU852058:UEW852058 UOQ852058:UOS852058 UYM852058:UYO852058 VII852058:VIK852058 VSE852058:VSG852058 WCA852058:WCC852058 WLW852058:WLY852058 WVS852058:WVU852058 K917594:M917594 JG917594:JI917594 TC917594:TE917594 ACY917594:ADA917594 AMU917594:AMW917594 AWQ917594:AWS917594 BGM917594:BGO917594 BQI917594:BQK917594 CAE917594:CAG917594 CKA917594:CKC917594 CTW917594:CTY917594 DDS917594:DDU917594 DNO917594:DNQ917594 DXK917594:DXM917594 EHG917594:EHI917594 ERC917594:ERE917594 FAY917594:FBA917594 FKU917594:FKW917594 FUQ917594:FUS917594 GEM917594:GEO917594 GOI917594:GOK917594 GYE917594:GYG917594 HIA917594:HIC917594 HRW917594:HRY917594 IBS917594:IBU917594 ILO917594:ILQ917594 IVK917594:IVM917594 JFG917594:JFI917594 JPC917594:JPE917594 JYY917594:JZA917594 KIU917594:KIW917594 KSQ917594:KSS917594 LCM917594:LCO917594 LMI917594:LMK917594 LWE917594:LWG917594 MGA917594:MGC917594 MPW917594:MPY917594 MZS917594:MZU917594 NJO917594:NJQ917594 NTK917594:NTM917594 ODG917594:ODI917594 ONC917594:ONE917594 OWY917594:OXA917594 PGU917594:PGW917594 PQQ917594:PQS917594 QAM917594:QAO917594 QKI917594:QKK917594 QUE917594:QUG917594 REA917594:REC917594 RNW917594:RNY917594 RXS917594:RXU917594 SHO917594:SHQ917594 SRK917594:SRM917594 TBG917594:TBI917594 TLC917594:TLE917594 TUY917594:TVA917594 UEU917594:UEW917594 UOQ917594:UOS917594 UYM917594:UYO917594 VII917594:VIK917594 VSE917594:VSG917594 WCA917594:WCC917594 WLW917594:WLY917594 WVS917594:WVU917594 K983130:M983130 JG983130:JI983130 TC983130:TE983130 ACY983130:ADA983130 AMU983130:AMW983130 AWQ983130:AWS983130 BGM983130:BGO983130 BQI983130:BQK983130 CAE983130:CAG983130 CKA983130:CKC983130 CTW983130:CTY983130 DDS983130:DDU983130 DNO983130:DNQ983130 DXK983130:DXM983130 EHG983130:EHI983130 ERC983130:ERE983130 FAY983130:FBA983130 FKU983130:FKW983130 FUQ983130:FUS983130 GEM983130:GEO983130 GOI983130:GOK983130 GYE983130:GYG983130 HIA983130:HIC983130 HRW983130:HRY983130 IBS983130:IBU983130 ILO983130:ILQ983130 IVK983130:IVM983130 JFG983130:JFI983130 JPC983130:JPE983130 JYY983130:JZA983130 KIU983130:KIW983130 KSQ983130:KSS983130 LCM983130:LCO983130 LMI983130:LMK983130 LWE983130:LWG983130 MGA983130:MGC983130 MPW983130:MPY983130 MZS983130:MZU983130 NJO983130:NJQ983130 NTK983130:NTM983130 ODG983130:ODI983130 ONC983130:ONE983130 OWY983130:OXA983130 PGU983130:PGW983130 PQQ983130:PQS983130 QAM983130:QAO983130 QKI983130:QKK983130 QUE983130:QUG983130 REA983130:REC983130 RNW983130:RNY983130 RXS983130:RXU983130 SHO983130:SHQ983130 SRK983130:SRM983130 TBG983130:TBI983130 TLC983130:TLE983130 TUY983130:TVA983130 UEU983130:UEW983130 UOQ983130:UOS983130 UYM983130:UYO983130 VII983130:VIK983130 VSE983130:VSG983130 WCA983130:WCC983130 WLW983130:WLY983130 WVS983130:WVU98313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G11:JH11 TC11:TD11 ACY11:ACZ11 AMU11:AMV11 AWQ11:AWR11 BGM11:BGN11 BQI11:BQJ11 CAE11:CAF11 CKA11:CKB11 CTW11:CTX11 DDS11:DDT11 DNO11:DNP11 DXK11:DXL11 EHG11:EHH11 ERC11:ERD11 FAY11:FAZ11 FKU11:FKV11 FUQ11:FUR11 GEM11:GEN11 GOI11:GOJ11 GYE11:GYF11 HIA11:HIB11 HRW11:HRX11 IBS11:IBT11 ILO11:ILP11 IVK11:IVL11 JFG11:JFH11 JPC11:JPD11 JYY11:JYZ11 KIU11:KIV11 KSQ11:KSR11 LCM11:LCN11 LMI11:LMJ11 LWE11:LWF11 MGA11:MGB11 MPW11:MPX11 MZS11:MZT11 NJO11:NJP11 NTK11:NTL11 ODG11:ODH11 ONC11:OND11 OWY11:OWZ11 PGU11:PGV11 PQQ11:PQR11 QAM11:QAN11 QKI11:QKJ11 QUE11:QUF11 REA11:REB11 RNW11:RNX11 RXS11:RXT11 SHO11:SHP11 SRK11:SRL11 TBG11:TBH11 TLC11:TLD11 TUY11:TUZ11 UEU11:UEV11 UOQ11:UOR11 UYM11:UYN11 VII11:VIJ11 VSE11:VSF11 WCA11:WCB11 WLW11:WLX11 WVS11:WVT11 K65547:L65547 JG65547:JH65547 TC65547:TD65547 ACY65547:ACZ65547 AMU65547:AMV65547 AWQ65547:AWR65547 BGM65547:BGN65547 BQI65547:BQJ65547 CAE65547:CAF65547 CKA65547:CKB65547 CTW65547:CTX65547 DDS65547:DDT65547 DNO65547:DNP65547 DXK65547:DXL65547 EHG65547:EHH65547 ERC65547:ERD65547 FAY65547:FAZ65547 FKU65547:FKV65547 FUQ65547:FUR65547 GEM65547:GEN65547 GOI65547:GOJ65547 GYE65547:GYF65547 HIA65547:HIB65547 HRW65547:HRX65547 IBS65547:IBT65547 ILO65547:ILP65547 IVK65547:IVL65547 JFG65547:JFH65547 JPC65547:JPD65547 JYY65547:JYZ65547 KIU65547:KIV65547 KSQ65547:KSR65547 LCM65547:LCN65547 LMI65547:LMJ65547 LWE65547:LWF65547 MGA65547:MGB65547 MPW65547:MPX65547 MZS65547:MZT65547 NJO65547:NJP65547 NTK65547:NTL65547 ODG65547:ODH65547 ONC65547:OND65547 OWY65547:OWZ65547 PGU65547:PGV65547 PQQ65547:PQR65547 QAM65547:QAN65547 QKI65547:QKJ65547 QUE65547:QUF65547 REA65547:REB65547 RNW65547:RNX65547 RXS65547:RXT65547 SHO65547:SHP65547 SRK65547:SRL65547 TBG65547:TBH65547 TLC65547:TLD65547 TUY65547:TUZ65547 UEU65547:UEV65547 UOQ65547:UOR65547 UYM65547:UYN65547 VII65547:VIJ65547 VSE65547:VSF65547 WCA65547:WCB65547 WLW65547:WLX65547 WVS65547:WVT65547 K131083:L131083 JG131083:JH131083 TC131083:TD131083 ACY131083:ACZ131083 AMU131083:AMV131083 AWQ131083:AWR131083 BGM131083:BGN131083 BQI131083:BQJ131083 CAE131083:CAF131083 CKA131083:CKB131083 CTW131083:CTX131083 DDS131083:DDT131083 DNO131083:DNP131083 DXK131083:DXL131083 EHG131083:EHH131083 ERC131083:ERD131083 FAY131083:FAZ131083 FKU131083:FKV131083 FUQ131083:FUR131083 GEM131083:GEN131083 GOI131083:GOJ131083 GYE131083:GYF131083 HIA131083:HIB131083 HRW131083:HRX131083 IBS131083:IBT131083 ILO131083:ILP131083 IVK131083:IVL131083 JFG131083:JFH131083 JPC131083:JPD131083 JYY131083:JYZ131083 KIU131083:KIV131083 KSQ131083:KSR131083 LCM131083:LCN131083 LMI131083:LMJ131083 LWE131083:LWF131083 MGA131083:MGB131083 MPW131083:MPX131083 MZS131083:MZT131083 NJO131083:NJP131083 NTK131083:NTL131083 ODG131083:ODH131083 ONC131083:OND131083 OWY131083:OWZ131083 PGU131083:PGV131083 PQQ131083:PQR131083 QAM131083:QAN131083 QKI131083:QKJ131083 QUE131083:QUF131083 REA131083:REB131083 RNW131083:RNX131083 RXS131083:RXT131083 SHO131083:SHP131083 SRK131083:SRL131083 TBG131083:TBH131083 TLC131083:TLD131083 TUY131083:TUZ131083 UEU131083:UEV131083 UOQ131083:UOR131083 UYM131083:UYN131083 VII131083:VIJ131083 VSE131083:VSF131083 WCA131083:WCB131083 WLW131083:WLX131083 WVS131083:WVT131083 K196619:L196619 JG196619:JH196619 TC196619:TD196619 ACY196619:ACZ196619 AMU196619:AMV196619 AWQ196619:AWR196619 BGM196619:BGN196619 BQI196619:BQJ196619 CAE196619:CAF196619 CKA196619:CKB196619 CTW196619:CTX196619 DDS196619:DDT196619 DNO196619:DNP196619 DXK196619:DXL196619 EHG196619:EHH196619 ERC196619:ERD196619 FAY196619:FAZ196619 FKU196619:FKV196619 FUQ196619:FUR196619 GEM196619:GEN196619 GOI196619:GOJ196619 GYE196619:GYF196619 HIA196619:HIB196619 HRW196619:HRX196619 IBS196619:IBT196619 ILO196619:ILP196619 IVK196619:IVL196619 JFG196619:JFH196619 JPC196619:JPD196619 JYY196619:JYZ196619 KIU196619:KIV196619 KSQ196619:KSR196619 LCM196619:LCN196619 LMI196619:LMJ196619 LWE196619:LWF196619 MGA196619:MGB196619 MPW196619:MPX196619 MZS196619:MZT196619 NJO196619:NJP196619 NTK196619:NTL196619 ODG196619:ODH196619 ONC196619:OND196619 OWY196619:OWZ196619 PGU196619:PGV196619 PQQ196619:PQR196619 QAM196619:QAN196619 QKI196619:QKJ196619 QUE196619:QUF196619 REA196619:REB196619 RNW196619:RNX196619 RXS196619:RXT196619 SHO196619:SHP196619 SRK196619:SRL196619 TBG196619:TBH196619 TLC196619:TLD196619 TUY196619:TUZ196619 UEU196619:UEV196619 UOQ196619:UOR196619 UYM196619:UYN196619 VII196619:VIJ196619 VSE196619:VSF196619 WCA196619:WCB196619 WLW196619:WLX196619 WVS196619:WVT196619 K262155:L262155 JG262155:JH262155 TC262155:TD262155 ACY262155:ACZ262155 AMU262155:AMV262155 AWQ262155:AWR262155 BGM262155:BGN262155 BQI262155:BQJ262155 CAE262155:CAF262155 CKA262155:CKB262155 CTW262155:CTX262155 DDS262155:DDT262155 DNO262155:DNP262155 DXK262155:DXL262155 EHG262155:EHH262155 ERC262155:ERD262155 FAY262155:FAZ262155 FKU262155:FKV262155 FUQ262155:FUR262155 GEM262155:GEN262155 GOI262155:GOJ262155 GYE262155:GYF262155 HIA262155:HIB262155 HRW262155:HRX262155 IBS262155:IBT262155 ILO262155:ILP262155 IVK262155:IVL262155 JFG262155:JFH262155 JPC262155:JPD262155 JYY262155:JYZ262155 KIU262155:KIV262155 KSQ262155:KSR262155 LCM262155:LCN262155 LMI262155:LMJ262155 LWE262155:LWF262155 MGA262155:MGB262155 MPW262155:MPX262155 MZS262155:MZT262155 NJO262155:NJP262155 NTK262155:NTL262155 ODG262155:ODH262155 ONC262155:OND262155 OWY262155:OWZ262155 PGU262155:PGV262155 PQQ262155:PQR262155 QAM262155:QAN262155 QKI262155:QKJ262155 QUE262155:QUF262155 REA262155:REB262155 RNW262155:RNX262155 RXS262155:RXT262155 SHO262155:SHP262155 SRK262155:SRL262155 TBG262155:TBH262155 TLC262155:TLD262155 TUY262155:TUZ262155 UEU262155:UEV262155 UOQ262155:UOR262155 UYM262155:UYN262155 VII262155:VIJ262155 VSE262155:VSF262155 WCA262155:WCB262155 WLW262155:WLX262155 WVS262155:WVT262155 K327691:L327691 JG327691:JH327691 TC327691:TD327691 ACY327691:ACZ327691 AMU327691:AMV327691 AWQ327691:AWR327691 BGM327691:BGN327691 BQI327691:BQJ327691 CAE327691:CAF327691 CKA327691:CKB327691 CTW327691:CTX327691 DDS327691:DDT327691 DNO327691:DNP327691 DXK327691:DXL327691 EHG327691:EHH327691 ERC327691:ERD327691 FAY327691:FAZ327691 FKU327691:FKV327691 FUQ327691:FUR327691 GEM327691:GEN327691 GOI327691:GOJ327691 GYE327691:GYF327691 HIA327691:HIB327691 HRW327691:HRX327691 IBS327691:IBT327691 ILO327691:ILP327691 IVK327691:IVL327691 JFG327691:JFH327691 JPC327691:JPD327691 JYY327691:JYZ327691 KIU327691:KIV327691 KSQ327691:KSR327691 LCM327691:LCN327691 LMI327691:LMJ327691 LWE327691:LWF327691 MGA327691:MGB327691 MPW327691:MPX327691 MZS327691:MZT327691 NJO327691:NJP327691 NTK327691:NTL327691 ODG327691:ODH327691 ONC327691:OND327691 OWY327691:OWZ327691 PGU327691:PGV327691 PQQ327691:PQR327691 QAM327691:QAN327691 QKI327691:QKJ327691 QUE327691:QUF327691 REA327691:REB327691 RNW327691:RNX327691 RXS327691:RXT327691 SHO327691:SHP327691 SRK327691:SRL327691 TBG327691:TBH327691 TLC327691:TLD327691 TUY327691:TUZ327691 UEU327691:UEV327691 UOQ327691:UOR327691 UYM327691:UYN327691 VII327691:VIJ327691 VSE327691:VSF327691 WCA327691:WCB327691 WLW327691:WLX327691 WVS327691:WVT327691 K393227:L393227 JG393227:JH393227 TC393227:TD393227 ACY393227:ACZ393227 AMU393227:AMV393227 AWQ393227:AWR393227 BGM393227:BGN393227 BQI393227:BQJ393227 CAE393227:CAF393227 CKA393227:CKB393227 CTW393227:CTX393227 DDS393227:DDT393227 DNO393227:DNP393227 DXK393227:DXL393227 EHG393227:EHH393227 ERC393227:ERD393227 FAY393227:FAZ393227 FKU393227:FKV393227 FUQ393227:FUR393227 GEM393227:GEN393227 GOI393227:GOJ393227 GYE393227:GYF393227 HIA393227:HIB393227 HRW393227:HRX393227 IBS393227:IBT393227 ILO393227:ILP393227 IVK393227:IVL393227 JFG393227:JFH393227 JPC393227:JPD393227 JYY393227:JYZ393227 KIU393227:KIV393227 KSQ393227:KSR393227 LCM393227:LCN393227 LMI393227:LMJ393227 LWE393227:LWF393227 MGA393227:MGB393227 MPW393227:MPX393227 MZS393227:MZT393227 NJO393227:NJP393227 NTK393227:NTL393227 ODG393227:ODH393227 ONC393227:OND393227 OWY393227:OWZ393227 PGU393227:PGV393227 PQQ393227:PQR393227 QAM393227:QAN393227 QKI393227:QKJ393227 QUE393227:QUF393227 REA393227:REB393227 RNW393227:RNX393227 RXS393227:RXT393227 SHO393227:SHP393227 SRK393227:SRL393227 TBG393227:TBH393227 TLC393227:TLD393227 TUY393227:TUZ393227 UEU393227:UEV393227 UOQ393227:UOR393227 UYM393227:UYN393227 VII393227:VIJ393227 VSE393227:VSF393227 WCA393227:WCB393227 WLW393227:WLX393227 WVS393227:WVT393227 K458763:L458763 JG458763:JH458763 TC458763:TD458763 ACY458763:ACZ458763 AMU458763:AMV458763 AWQ458763:AWR458763 BGM458763:BGN458763 BQI458763:BQJ458763 CAE458763:CAF458763 CKA458763:CKB458763 CTW458763:CTX458763 DDS458763:DDT458763 DNO458763:DNP458763 DXK458763:DXL458763 EHG458763:EHH458763 ERC458763:ERD458763 FAY458763:FAZ458763 FKU458763:FKV458763 FUQ458763:FUR458763 GEM458763:GEN458763 GOI458763:GOJ458763 GYE458763:GYF458763 HIA458763:HIB458763 HRW458763:HRX458763 IBS458763:IBT458763 ILO458763:ILP458763 IVK458763:IVL458763 JFG458763:JFH458763 JPC458763:JPD458763 JYY458763:JYZ458763 KIU458763:KIV458763 KSQ458763:KSR458763 LCM458763:LCN458763 LMI458763:LMJ458763 LWE458763:LWF458763 MGA458763:MGB458763 MPW458763:MPX458763 MZS458763:MZT458763 NJO458763:NJP458763 NTK458763:NTL458763 ODG458763:ODH458763 ONC458763:OND458763 OWY458763:OWZ458763 PGU458763:PGV458763 PQQ458763:PQR458763 QAM458763:QAN458763 QKI458763:QKJ458763 QUE458763:QUF458763 REA458763:REB458763 RNW458763:RNX458763 RXS458763:RXT458763 SHO458763:SHP458763 SRK458763:SRL458763 TBG458763:TBH458763 TLC458763:TLD458763 TUY458763:TUZ458763 UEU458763:UEV458763 UOQ458763:UOR458763 UYM458763:UYN458763 VII458763:VIJ458763 VSE458763:VSF458763 WCA458763:WCB458763 WLW458763:WLX458763 WVS458763:WVT458763 K524299:L524299 JG524299:JH524299 TC524299:TD524299 ACY524299:ACZ524299 AMU524299:AMV524299 AWQ524299:AWR524299 BGM524299:BGN524299 BQI524299:BQJ524299 CAE524299:CAF524299 CKA524299:CKB524299 CTW524299:CTX524299 DDS524299:DDT524299 DNO524299:DNP524299 DXK524299:DXL524299 EHG524299:EHH524299 ERC524299:ERD524299 FAY524299:FAZ524299 FKU524299:FKV524299 FUQ524299:FUR524299 GEM524299:GEN524299 GOI524299:GOJ524299 GYE524299:GYF524299 HIA524299:HIB524299 HRW524299:HRX524299 IBS524299:IBT524299 ILO524299:ILP524299 IVK524299:IVL524299 JFG524299:JFH524299 JPC524299:JPD524299 JYY524299:JYZ524299 KIU524299:KIV524299 KSQ524299:KSR524299 LCM524299:LCN524299 LMI524299:LMJ524299 LWE524299:LWF524299 MGA524299:MGB524299 MPW524299:MPX524299 MZS524299:MZT524299 NJO524299:NJP524299 NTK524299:NTL524299 ODG524299:ODH524299 ONC524299:OND524299 OWY524299:OWZ524299 PGU524299:PGV524299 PQQ524299:PQR524299 QAM524299:QAN524299 QKI524299:QKJ524299 QUE524299:QUF524299 REA524299:REB524299 RNW524299:RNX524299 RXS524299:RXT524299 SHO524299:SHP524299 SRK524299:SRL524299 TBG524299:TBH524299 TLC524299:TLD524299 TUY524299:TUZ524299 UEU524299:UEV524299 UOQ524299:UOR524299 UYM524299:UYN524299 VII524299:VIJ524299 VSE524299:VSF524299 WCA524299:WCB524299 WLW524299:WLX524299 WVS524299:WVT524299 K589835:L589835 JG589835:JH589835 TC589835:TD589835 ACY589835:ACZ589835 AMU589835:AMV589835 AWQ589835:AWR589835 BGM589835:BGN589835 BQI589835:BQJ589835 CAE589835:CAF589835 CKA589835:CKB589835 CTW589835:CTX589835 DDS589835:DDT589835 DNO589835:DNP589835 DXK589835:DXL589835 EHG589835:EHH589835 ERC589835:ERD589835 FAY589835:FAZ589835 FKU589835:FKV589835 FUQ589835:FUR589835 GEM589835:GEN589835 GOI589835:GOJ589835 GYE589835:GYF589835 HIA589835:HIB589835 HRW589835:HRX589835 IBS589835:IBT589835 ILO589835:ILP589835 IVK589835:IVL589835 JFG589835:JFH589835 JPC589835:JPD589835 JYY589835:JYZ589835 KIU589835:KIV589835 KSQ589835:KSR589835 LCM589835:LCN589835 LMI589835:LMJ589835 LWE589835:LWF589835 MGA589835:MGB589835 MPW589835:MPX589835 MZS589835:MZT589835 NJO589835:NJP589835 NTK589835:NTL589835 ODG589835:ODH589835 ONC589835:OND589835 OWY589835:OWZ589835 PGU589835:PGV589835 PQQ589835:PQR589835 QAM589835:QAN589835 QKI589835:QKJ589835 QUE589835:QUF589835 REA589835:REB589835 RNW589835:RNX589835 RXS589835:RXT589835 SHO589835:SHP589835 SRK589835:SRL589835 TBG589835:TBH589835 TLC589835:TLD589835 TUY589835:TUZ589835 UEU589835:UEV589835 UOQ589835:UOR589835 UYM589835:UYN589835 VII589835:VIJ589835 VSE589835:VSF589835 WCA589835:WCB589835 WLW589835:WLX589835 WVS589835:WVT589835 K655371:L655371 JG655371:JH655371 TC655371:TD655371 ACY655371:ACZ655371 AMU655371:AMV655371 AWQ655371:AWR655371 BGM655371:BGN655371 BQI655371:BQJ655371 CAE655371:CAF655371 CKA655371:CKB655371 CTW655371:CTX655371 DDS655371:DDT655371 DNO655371:DNP655371 DXK655371:DXL655371 EHG655371:EHH655371 ERC655371:ERD655371 FAY655371:FAZ655371 FKU655371:FKV655371 FUQ655371:FUR655371 GEM655371:GEN655371 GOI655371:GOJ655371 GYE655371:GYF655371 HIA655371:HIB655371 HRW655371:HRX655371 IBS655371:IBT655371 ILO655371:ILP655371 IVK655371:IVL655371 JFG655371:JFH655371 JPC655371:JPD655371 JYY655371:JYZ655371 KIU655371:KIV655371 KSQ655371:KSR655371 LCM655371:LCN655371 LMI655371:LMJ655371 LWE655371:LWF655371 MGA655371:MGB655371 MPW655371:MPX655371 MZS655371:MZT655371 NJO655371:NJP655371 NTK655371:NTL655371 ODG655371:ODH655371 ONC655371:OND655371 OWY655371:OWZ655371 PGU655371:PGV655371 PQQ655371:PQR655371 QAM655371:QAN655371 QKI655371:QKJ655371 QUE655371:QUF655371 REA655371:REB655371 RNW655371:RNX655371 RXS655371:RXT655371 SHO655371:SHP655371 SRK655371:SRL655371 TBG655371:TBH655371 TLC655371:TLD655371 TUY655371:TUZ655371 UEU655371:UEV655371 UOQ655371:UOR655371 UYM655371:UYN655371 VII655371:VIJ655371 VSE655371:VSF655371 WCA655371:WCB655371 WLW655371:WLX655371 WVS655371:WVT655371 K720907:L720907 JG720907:JH720907 TC720907:TD720907 ACY720907:ACZ720907 AMU720907:AMV720907 AWQ720907:AWR720907 BGM720907:BGN720907 BQI720907:BQJ720907 CAE720907:CAF720907 CKA720907:CKB720907 CTW720907:CTX720907 DDS720907:DDT720907 DNO720907:DNP720907 DXK720907:DXL720907 EHG720907:EHH720907 ERC720907:ERD720907 FAY720907:FAZ720907 FKU720907:FKV720907 FUQ720907:FUR720907 GEM720907:GEN720907 GOI720907:GOJ720907 GYE720907:GYF720907 HIA720907:HIB720907 HRW720907:HRX720907 IBS720907:IBT720907 ILO720907:ILP720907 IVK720907:IVL720907 JFG720907:JFH720907 JPC720907:JPD720907 JYY720907:JYZ720907 KIU720907:KIV720907 KSQ720907:KSR720907 LCM720907:LCN720907 LMI720907:LMJ720907 LWE720907:LWF720907 MGA720907:MGB720907 MPW720907:MPX720907 MZS720907:MZT720907 NJO720907:NJP720907 NTK720907:NTL720907 ODG720907:ODH720907 ONC720907:OND720907 OWY720907:OWZ720907 PGU720907:PGV720907 PQQ720907:PQR720907 QAM720907:QAN720907 QKI720907:QKJ720907 QUE720907:QUF720907 REA720907:REB720907 RNW720907:RNX720907 RXS720907:RXT720907 SHO720907:SHP720907 SRK720907:SRL720907 TBG720907:TBH720907 TLC720907:TLD720907 TUY720907:TUZ720907 UEU720907:UEV720907 UOQ720907:UOR720907 UYM720907:UYN720907 VII720907:VIJ720907 VSE720907:VSF720907 WCA720907:WCB720907 WLW720907:WLX720907 WVS720907:WVT720907 K786443:L786443 JG786443:JH786443 TC786443:TD786443 ACY786443:ACZ786443 AMU786443:AMV786443 AWQ786443:AWR786443 BGM786443:BGN786443 BQI786443:BQJ786443 CAE786443:CAF786443 CKA786443:CKB786443 CTW786443:CTX786443 DDS786443:DDT786443 DNO786443:DNP786443 DXK786443:DXL786443 EHG786443:EHH786443 ERC786443:ERD786443 FAY786443:FAZ786443 FKU786443:FKV786443 FUQ786443:FUR786443 GEM786443:GEN786443 GOI786443:GOJ786443 GYE786443:GYF786443 HIA786443:HIB786443 HRW786443:HRX786443 IBS786443:IBT786443 ILO786443:ILP786443 IVK786443:IVL786443 JFG786443:JFH786443 JPC786443:JPD786443 JYY786443:JYZ786443 KIU786443:KIV786443 KSQ786443:KSR786443 LCM786443:LCN786443 LMI786443:LMJ786443 LWE786443:LWF786443 MGA786443:MGB786443 MPW786443:MPX786443 MZS786443:MZT786443 NJO786443:NJP786443 NTK786443:NTL786443 ODG786443:ODH786443 ONC786443:OND786443 OWY786443:OWZ786443 PGU786443:PGV786443 PQQ786443:PQR786443 QAM786443:QAN786443 QKI786443:QKJ786443 QUE786443:QUF786443 REA786443:REB786443 RNW786443:RNX786443 RXS786443:RXT786443 SHO786443:SHP786443 SRK786443:SRL786443 TBG786443:TBH786443 TLC786443:TLD786443 TUY786443:TUZ786443 UEU786443:UEV786443 UOQ786443:UOR786443 UYM786443:UYN786443 VII786443:VIJ786443 VSE786443:VSF786443 WCA786443:WCB786443 WLW786443:WLX786443 WVS786443:WVT786443 K851979:L851979 JG851979:JH851979 TC851979:TD851979 ACY851979:ACZ851979 AMU851979:AMV851979 AWQ851979:AWR851979 BGM851979:BGN851979 BQI851979:BQJ851979 CAE851979:CAF851979 CKA851979:CKB851979 CTW851979:CTX851979 DDS851979:DDT851979 DNO851979:DNP851979 DXK851979:DXL851979 EHG851979:EHH851979 ERC851979:ERD851979 FAY851979:FAZ851979 FKU851979:FKV851979 FUQ851979:FUR851979 GEM851979:GEN851979 GOI851979:GOJ851979 GYE851979:GYF851979 HIA851979:HIB851979 HRW851979:HRX851979 IBS851979:IBT851979 ILO851979:ILP851979 IVK851979:IVL851979 JFG851979:JFH851979 JPC851979:JPD851979 JYY851979:JYZ851979 KIU851979:KIV851979 KSQ851979:KSR851979 LCM851979:LCN851979 LMI851979:LMJ851979 LWE851979:LWF851979 MGA851979:MGB851979 MPW851979:MPX851979 MZS851979:MZT851979 NJO851979:NJP851979 NTK851979:NTL851979 ODG851979:ODH851979 ONC851979:OND851979 OWY851979:OWZ851979 PGU851979:PGV851979 PQQ851979:PQR851979 QAM851979:QAN851979 QKI851979:QKJ851979 QUE851979:QUF851979 REA851979:REB851979 RNW851979:RNX851979 RXS851979:RXT851979 SHO851979:SHP851979 SRK851979:SRL851979 TBG851979:TBH851979 TLC851979:TLD851979 TUY851979:TUZ851979 UEU851979:UEV851979 UOQ851979:UOR851979 UYM851979:UYN851979 VII851979:VIJ851979 VSE851979:VSF851979 WCA851979:WCB851979 WLW851979:WLX851979 WVS851979:WVT851979 K917515:L917515 JG917515:JH917515 TC917515:TD917515 ACY917515:ACZ917515 AMU917515:AMV917515 AWQ917515:AWR917515 BGM917515:BGN917515 BQI917515:BQJ917515 CAE917515:CAF917515 CKA917515:CKB917515 CTW917515:CTX917515 DDS917515:DDT917515 DNO917515:DNP917515 DXK917515:DXL917515 EHG917515:EHH917515 ERC917515:ERD917515 FAY917515:FAZ917515 FKU917515:FKV917515 FUQ917515:FUR917515 GEM917515:GEN917515 GOI917515:GOJ917515 GYE917515:GYF917515 HIA917515:HIB917515 HRW917515:HRX917515 IBS917515:IBT917515 ILO917515:ILP917515 IVK917515:IVL917515 JFG917515:JFH917515 JPC917515:JPD917515 JYY917515:JYZ917515 KIU917515:KIV917515 KSQ917515:KSR917515 LCM917515:LCN917515 LMI917515:LMJ917515 LWE917515:LWF917515 MGA917515:MGB917515 MPW917515:MPX917515 MZS917515:MZT917515 NJO917515:NJP917515 NTK917515:NTL917515 ODG917515:ODH917515 ONC917515:OND917515 OWY917515:OWZ917515 PGU917515:PGV917515 PQQ917515:PQR917515 QAM917515:QAN917515 QKI917515:QKJ917515 QUE917515:QUF917515 REA917515:REB917515 RNW917515:RNX917515 RXS917515:RXT917515 SHO917515:SHP917515 SRK917515:SRL917515 TBG917515:TBH917515 TLC917515:TLD917515 TUY917515:TUZ917515 UEU917515:UEV917515 UOQ917515:UOR917515 UYM917515:UYN917515 VII917515:VIJ917515 VSE917515:VSF917515 WCA917515:WCB917515 WLW917515:WLX917515 WVS917515:WVT917515 K983051:L983051 JG983051:JH983051 TC983051:TD983051 ACY983051:ACZ983051 AMU983051:AMV983051 AWQ983051:AWR983051 BGM983051:BGN983051 BQI983051:BQJ983051 CAE983051:CAF983051 CKA983051:CKB983051 CTW983051:CTX983051 DDS983051:DDT983051 DNO983051:DNP983051 DXK983051:DXL983051 EHG983051:EHH983051 ERC983051:ERD983051 FAY983051:FAZ983051 FKU983051:FKV983051 FUQ983051:FUR983051 GEM983051:GEN983051 GOI983051:GOJ983051 GYE983051:GYF983051 HIA983051:HIB983051 HRW983051:HRX983051 IBS983051:IBT983051 ILO983051:ILP983051 IVK983051:IVL983051 JFG983051:JFH983051 JPC983051:JPD983051 JYY983051:JYZ983051 KIU983051:KIV983051 KSQ983051:KSR983051 LCM983051:LCN983051 LMI983051:LMJ983051 LWE983051:LWF983051 MGA983051:MGB983051 MPW983051:MPX983051 MZS983051:MZT983051 NJO983051:NJP983051 NTK983051:NTL983051 ODG983051:ODH983051 ONC983051:OND983051 OWY983051:OWZ983051 PGU983051:PGV983051 PQQ983051:PQR983051 QAM983051:QAN983051 QKI983051:QKJ983051 QUE983051:QUF983051 REA983051:REB983051 RNW983051:RNX983051 RXS983051:RXT983051 SHO983051:SHP983051 SRK983051:SRL983051 TBG983051:TBH983051 TLC983051:TLD983051 TUY983051:TUZ983051 UEU983051:UEV983051 UOQ983051:UOR983051 UYM983051:UYN983051 VII983051:VIJ983051 VSE983051:VSF983051 WCA983051:WCB983051 WLW983051:WLX983051 WVS983051:WVT983051"/>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14:formula1>
            <xm:f>-10000000000000000</xm:f>
          </x14:formula1>
          <x14:formula2>
            <xm:f>10000000000000000</xm:f>
          </x14:formula2>
          <xm:sqref>E92:E96 JA92:JA96 SW92:SW96 ACS92:ACS96 AMO92:AMO96 AWK92:AWK96 BGG92:BGG96 BQC92:BQC96 BZY92:BZY96 CJU92:CJU96 CTQ92:CTQ96 DDM92:DDM96 DNI92:DNI96 DXE92:DXE96 EHA92:EHA96 EQW92:EQW96 FAS92:FAS96 FKO92:FKO96 FUK92:FUK96 GEG92:GEG96 GOC92:GOC96 GXY92:GXY96 HHU92:HHU96 HRQ92:HRQ96 IBM92:IBM96 ILI92:ILI96 IVE92:IVE96 JFA92:JFA96 JOW92:JOW96 JYS92:JYS96 KIO92:KIO96 KSK92:KSK96 LCG92:LCG96 LMC92:LMC96 LVY92:LVY96 MFU92:MFU96 MPQ92:MPQ96 MZM92:MZM96 NJI92:NJI96 NTE92:NTE96 ODA92:ODA96 OMW92:OMW96 OWS92:OWS96 PGO92:PGO96 PQK92:PQK96 QAG92:QAG96 QKC92:QKC96 QTY92:QTY96 RDU92:RDU96 RNQ92:RNQ96 RXM92:RXM96 SHI92:SHI96 SRE92:SRE96 TBA92:TBA96 TKW92:TKW96 TUS92:TUS96 UEO92:UEO96 UOK92:UOK96 UYG92:UYG96 VIC92:VIC96 VRY92:VRY96 WBU92:WBU96 WLQ92:WLQ96 WVM92:WVM96 E65628:E65632 JA65628:JA65632 SW65628:SW65632 ACS65628:ACS65632 AMO65628:AMO65632 AWK65628:AWK65632 BGG65628:BGG65632 BQC65628:BQC65632 BZY65628:BZY65632 CJU65628:CJU65632 CTQ65628:CTQ65632 DDM65628:DDM65632 DNI65628:DNI65632 DXE65628:DXE65632 EHA65628:EHA65632 EQW65628:EQW65632 FAS65628:FAS65632 FKO65628:FKO65632 FUK65628:FUK65632 GEG65628:GEG65632 GOC65628:GOC65632 GXY65628:GXY65632 HHU65628:HHU65632 HRQ65628:HRQ65632 IBM65628:IBM65632 ILI65628:ILI65632 IVE65628:IVE65632 JFA65628:JFA65632 JOW65628:JOW65632 JYS65628:JYS65632 KIO65628:KIO65632 KSK65628:KSK65632 LCG65628:LCG65632 LMC65628:LMC65632 LVY65628:LVY65632 MFU65628:MFU65632 MPQ65628:MPQ65632 MZM65628:MZM65632 NJI65628:NJI65632 NTE65628:NTE65632 ODA65628:ODA65632 OMW65628:OMW65632 OWS65628:OWS65632 PGO65628:PGO65632 PQK65628:PQK65632 QAG65628:QAG65632 QKC65628:QKC65632 QTY65628:QTY65632 RDU65628:RDU65632 RNQ65628:RNQ65632 RXM65628:RXM65632 SHI65628:SHI65632 SRE65628:SRE65632 TBA65628:TBA65632 TKW65628:TKW65632 TUS65628:TUS65632 UEO65628:UEO65632 UOK65628:UOK65632 UYG65628:UYG65632 VIC65628:VIC65632 VRY65628:VRY65632 WBU65628:WBU65632 WLQ65628:WLQ65632 WVM65628:WVM65632 E131164:E131168 JA131164:JA131168 SW131164:SW131168 ACS131164:ACS131168 AMO131164:AMO131168 AWK131164:AWK131168 BGG131164:BGG131168 BQC131164:BQC131168 BZY131164:BZY131168 CJU131164:CJU131168 CTQ131164:CTQ131168 DDM131164:DDM131168 DNI131164:DNI131168 DXE131164:DXE131168 EHA131164:EHA131168 EQW131164:EQW131168 FAS131164:FAS131168 FKO131164:FKO131168 FUK131164:FUK131168 GEG131164:GEG131168 GOC131164:GOC131168 GXY131164:GXY131168 HHU131164:HHU131168 HRQ131164:HRQ131168 IBM131164:IBM131168 ILI131164:ILI131168 IVE131164:IVE131168 JFA131164:JFA131168 JOW131164:JOW131168 JYS131164:JYS131168 KIO131164:KIO131168 KSK131164:KSK131168 LCG131164:LCG131168 LMC131164:LMC131168 LVY131164:LVY131168 MFU131164:MFU131168 MPQ131164:MPQ131168 MZM131164:MZM131168 NJI131164:NJI131168 NTE131164:NTE131168 ODA131164:ODA131168 OMW131164:OMW131168 OWS131164:OWS131168 PGO131164:PGO131168 PQK131164:PQK131168 QAG131164:QAG131168 QKC131164:QKC131168 QTY131164:QTY131168 RDU131164:RDU131168 RNQ131164:RNQ131168 RXM131164:RXM131168 SHI131164:SHI131168 SRE131164:SRE131168 TBA131164:TBA131168 TKW131164:TKW131168 TUS131164:TUS131168 UEO131164:UEO131168 UOK131164:UOK131168 UYG131164:UYG131168 VIC131164:VIC131168 VRY131164:VRY131168 WBU131164:WBU131168 WLQ131164:WLQ131168 WVM131164:WVM131168 E196700:E196704 JA196700:JA196704 SW196700:SW196704 ACS196700:ACS196704 AMO196700:AMO196704 AWK196700:AWK196704 BGG196700:BGG196704 BQC196700:BQC196704 BZY196700:BZY196704 CJU196700:CJU196704 CTQ196700:CTQ196704 DDM196700:DDM196704 DNI196700:DNI196704 DXE196700:DXE196704 EHA196700:EHA196704 EQW196700:EQW196704 FAS196700:FAS196704 FKO196700:FKO196704 FUK196700:FUK196704 GEG196700:GEG196704 GOC196700:GOC196704 GXY196700:GXY196704 HHU196700:HHU196704 HRQ196700:HRQ196704 IBM196700:IBM196704 ILI196700:ILI196704 IVE196700:IVE196704 JFA196700:JFA196704 JOW196700:JOW196704 JYS196700:JYS196704 KIO196700:KIO196704 KSK196700:KSK196704 LCG196700:LCG196704 LMC196700:LMC196704 LVY196700:LVY196704 MFU196700:MFU196704 MPQ196700:MPQ196704 MZM196700:MZM196704 NJI196700:NJI196704 NTE196700:NTE196704 ODA196700:ODA196704 OMW196700:OMW196704 OWS196700:OWS196704 PGO196700:PGO196704 PQK196700:PQK196704 QAG196700:QAG196704 QKC196700:QKC196704 QTY196700:QTY196704 RDU196700:RDU196704 RNQ196700:RNQ196704 RXM196700:RXM196704 SHI196700:SHI196704 SRE196700:SRE196704 TBA196700:TBA196704 TKW196700:TKW196704 TUS196700:TUS196704 UEO196700:UEO196704 UOK196700:UOK196704 UYG196700:UYG196704 VIC196700:VIC196704 VRY196700:VRY196704 WBU196700:WBU196704 WLQ196700:WLQ196704 WVM196700:WVM196704 E262236:E262240 JA262236:JA262240 SW262236:SW262240 ACS262236:ACS262240 AMO262236:AMO262240 AWK262236:AWK262240 BGG262236:BGG262240 BQC262236:BQC262240 BZY262236:BZY262240 CJU262236:CJU262240 CTQ262236:CTQ262240 DDM262236:DDM262240 DNI262236:DNI262240 DXE262236:DXE262240 EHA262236:EHA262240 EQW262236:EQW262240 FAS262236:FAS262240 FKO262236:FKO262240 FUK262236:FUK262240 GEG262236:GEG262240 GOC262236:GOC262240 GXY262236:GXY262240 HHU262236:HHU262240 HRQ262236:HRQ262240 IBM262236:IBM262240 ILI262236:ILI262240 IVE262236:IVE262240 JFA262236:JFA262240 JOW262236:JOW262240 JYS262236:JYS262240 KIO262236:KIO262240 KSK262236:KSK262240 LCG262236:LCG262240 LMC262236:LMC262240 LVY262236:LVY262240 MFU262236:MFU262240 MPQ262236:MPQ262240 MZM262236:MZM262240 NJI262236:NJI262240 NTE262236:NTE262240 ODA262236:ODA262240 OMW262236:OMW262240 OWS262236:OWS262240 PGO262236:PGO262240 PQK262236:PQK262240 QAG262236:QAG262240 QKC262236:QKC262240 QTY262236:QTY262240 RDU262236:RDU262240 RNQ262236:RNQ262240 RXM262236:RXM262240 SHI262236:SHI262240 SRE262236:SRE262240 TBA262236:TBA262240 TKW262236:TKW262240 TUS262236:TUS262240 UEO262236:UEO262240 UOK262236:UOK262240 UYG262236:UYG262240 VIC262236:VIC262240 VRY262236:VRY262240 WBU262236:WBU262240 WLQ262236:WLQ262240 WVM262236:WVM262240 E327772:E327776 JA327772:JA327776 SW327772:SW327776 ACS327772:ACS327776 AMO327772:AMO327776 AWK327772:AWK327776 BGG327772:BGG327776 BQC327772:BQC327776 BZY327772:BZY327776 CJU327772:CJU327776 CTQ327772:CTQ327776 DDM327772:DDM327776 DNI327772:DNI327776 DXE327772:DXE327776 EHA327772:EHA327776 EQW327772:EQW327776 FAS327772:FAS327776 FKO327772:FKO327776 FUK327772:FUK327776 GEG327772:GEG327776 GOC327772:GOC327776 GXY327772:GXY327776 HHU327772:HHU327776 HRQ327772:HRQ327776 IBM327772:IBM327776 ILI327772:ILI327776 IVE327772:IVE327776 JFA327772:JFA327776 JOW327772:JOW327776 JYS327772:JYS327776 KIO327772:KIO327776 KSK327772:KSK327776 LCG327772:LCG327776 LMC327772:LMC327776 LVY327772:LVY327776 MFU327772:MFU327776 MPQ327772:MPQ327776 MZM327772:MZM327776 NJI327772:NJI327776 NTE327772:NTE327776 ODA327772:ODA327776 OMW327772:OMW327776 OWS327772:OWS327776 PGO327772:PGO327776 PQK327772:PQK327776 QAG327772:QAG327776 QKC327772:QKC327776 QTY327772:QTY327776 RDU327772:RDU327776 RNQ327772:RNQ327776 RXM327772:RXM327776 SHI327772:SHI327776 SRE327772:SRE327776 TBA327772:TBA327776 TKW327772:TKW327776 TUS327772:TUS327776 UEO327772:UEO327776 UOK327772:UOK327776 UYG327772:UYG327776 VIC327772:VIC327776 VRY327772:VRY327776 WBU327772:WBU327776 WLQ327772:WLQ327776 WVM327772:WVM327776 E393308:E393312 JA393308:JA393312 SW393308:SW393312 ACS393308:ACS393312 AMO393308:AMO393312 AWK393308:AWK393312 BGG393308:BGG393312 BQC393308:BQC393312 BZY393308:BZY393312 CJU393308:CJU393312 CTQ393308:CTQ393312 DDM393308:DDM393312 DNI393308:DNI393312 DXE393308:DXE393312 EHA393308:EHA393312 EQW393308:EQW393312 FAS393308:FAS393312 FKO393308:FKO393312 FUK393308:FUK393312 GEG393308:GEG393312 GOC393308:GOC393312 GXY393308:GXY393312 HHU393308:HHU393312 HRQ393308:HRQ393312 IBM393308:IBM393312 ILI393308:ILI393312 IVE393308:IVE393312 JFA393308:JFA393312 JOW393308:JOW393312 JYS393308:JYS393312 KIO393308:KIO393312 KSK393308:KSK393312 LCG393308:LCG393312 LMC393308:LMC393312 LVY393308:LVY393312 MFU393308:MFU393312 MPQ393308:MPQ393312 MZM393308:MZM393312 NJI393308:NJI393312 NTE393308:NTE393312 ODA393308:ODA393312 OMW393308:OMW393312 OWS393308:OWS393312 PGO393308:PGO393312 PQK393308:PQK393312 QAG393308:QAG393312 QKC393308:QKC393312 QTY393308:QTY393312 RDU393308:RDU393312 RNQ393308:RNQ393312 RXM393308:RXM393312 SHI393308:SHI393312 SRE393308:SRE393312 TBA393308:TBA393312 TKW393308:TKW393312 TUS393308:TUS393312 UEO393308:UEO393312 UOK393308:UOK393312 UYG393308:UYG393312 VIC393308:VIC393312 VRY393308:VRY393312 WBU393308:WBU393312 WLQ393308:WLQ393312 WVM393308:WVM393312 E458844:E458848 JA458844:JA458848 SW458844:SW458848 ACS458844:ACS458848 AMO458844:AMO458848 AWK458844:AWK458848 BGG458844:BGG458848 BQC458844:BQC458848 BZY458844:BZY458848 CJU458844:CJU458848 CTQ458844:CTQ458848 DDM458844:DDM458848 DNI458844:DNI458848 DXE458844:DXE458848 EHA458844:EHA458848 EQW458844:EQW458848 FAS458844:FAS458848 FKO458844:FKO458848 FUK458844:FUK458848 GEG458844:GEG458848 GOC458844:GOC458848 GXY458844:GXY458848 HHU458844:HHU458848 HRQ458844:HRQ458848 IBM458844:IBM458848 ILI458844:ILI458848 IVE458844:IVE458848 JFA458844:JFA458848 JOW458844:JOW458848 JYS458844:JYS458848 KIO458844:KIO458848 KSK458844:KSK458848 LCG458844:LCG458848 LMC458844:LMC458848 LVY458844:LVY458848 MFU458844:MFU458848 MPQ458844:MPQ458848 MZM458844:MZM458848 NJI458844:NJI458848 NTE458844:NTE458848 ODA458844:ODA458848 OMW458844:OMW458848 OWS458844:OWS458848 PGO458844:PGO458848 PQK458844:PQK458848 QAG458844:QAG458848 QKC458844:QKC458848 QTY458844:QTY458848 RDU458844:RDU458848 RNQ458844:RNQ458848 RXM458844:RXM458848 SHI458844:SHI458848 SRE458844:SRE458848 TBA458844:TBA458848 TKW458844:TKW458848 TUS458844:TUS458848 UEO458844:UEO458848 UOK458844:UOK458848 UYG458844:UYG458848 VIC458844:VIC458848 VRY458844:VRY458848 WBU458844:WBU458848 WLQ458844:WLQ458848 WVM458844:WVM458848 E524380:E524384 JA524380:JA524384 SW524380:SW524384 ACS524380:ACS524384 AMO524380:AMO524384 AWK524380:AWK524384 BGG524380:BGG524384 BQC524380:BQC524384 BZY524380:BZY524384 CJU524380:CJU524384 CTQ524380:CTQ524384 DDM524380:DDM524384 DNI524380:DNI524384 DXE524380:DXE524384 EHA524380:EHA524384 EQW524380:EQW524384 FAS524380:FAS524384 FKO524380:FKO524384 FUK524380:FUK524384 GEG524380:GEG524384 GOC524380:GOC524384 GXY524380:GXY524384 HHU524380:HHU524384 HRQ524380:HRQ524384 IBM524380:IBM524384 ILI524380:ILI524384 IVE524380:IVE524384 JFA524380:JFA524384 JOW524380:JOW524384 JYS524380:JYS524384 KIO524380:KIO524384 KSK524380:KSK524384 LCG524380:LCG524384 LMC524380:LMC524384 LVY524380:LVY524384 MFU524380:MFU524384 MPQ524380:MPQ524384 MZM524380:MZM524384 NJI524380:NJI524384 NTE524380:NTE524384 ODA524380:ODA524384 OMW524380:OMW524384 OWS524380:OWS524384 PGO524380:PGO524384 PQK524380:PQK524384 QAG524380:QAG524384 QKC524380:QKC524384 QTY524380:QTY524384 RDU524380:RDU524384 RNQ524380:RNQ524384 RXM524380:RXM524384 SHI524380:SHI524384 SRE524380:SRE524384 TBA524380:TBA524384 TKW524380:TKW524384 TUS524380:TUS524384 UEO524380:UEO524384 UOK524380:UOK524384 UYG524380:UYG524384 VIC524380:VIC524384 VRY524380:VRY524384 WBU524380:WBU524384 WLQ524380:WLQ524384 WVM524380:WVM524384 E589916:E589920 JA589916:JA589920 SW589916:SW589920 ACS589916:ACS589920 AMO589916:AMO589920 AWK589916:AWK589920 BGG589916:BGG589920 BQC589916:BQC589920 BZY589916:BZY589920 CJU589916:CJU589920 CTQ589916:CTQ589920 DDM589916:DDM589920 DNI589916:DNI589920 DXE589916:DXE589920 EHA589916:EHA589920 EQW589916:EQW589920 FAS589916:FAS589920 FKO589916:FKO589920 FUK589916:FUK589920 GEG589916:GEG589920 GOC589916:GOC589920 GXY589916:GXY589920 HHU589916:HHU589920 HRQ589916:HRQ589920 IBM589916:IBM589920 ILI589916:ILI589920 IVE589916:IVE589920 JFA589916:JFA589920 JOW589916:JOW589920 JYS589916:JYS589920 KIO589916:KIO589920 KSK589916:KSK589920 LCG589916:LCG589920 LMC589916:LMC589920 LVY589916:LVY589920 MFU589916:MFU589920 MPQ589916:MPQ589920 MZM589916:MZM589920 NJI589916:NJI589920 NTE589916:NTE589920 ODA589916:ODA589920 OMW589916:OMW589920 OWS589916:OWS589920 PGO589916:PGO589920 PQK589916:PQK589920 QAG589916:QAG589920 QKC589916:QKC589920 QTY589916:QTY589920 RDU589916:RDU589920 RNQ589916:RNQ589920 RXM589916:RXM589920 SHI589916:SHI589920 SRE589916:SRE589920 TBA589916:TBA589920 TKW589916:TKW589920 TUS589916:TUS589920 UEO589916:UEO589920 UOK589916:UOK589920 UYG589916:UYG589920 VIC589916:VIC589920 VRY589916:VRY589920 WBU589916:WBU589920 WLQ589916:WLQ589920 WVM589916:WVM589920 E655452:E655456 JA655452:JA655456 SW655452:SW655456 ACS655452:ACS655456 AMO655452:AMO655456 AWK655452:AWK655456 BGG655452:BGG655456 BQC655452:BQC655456 BZY655452:BZY655456 CJU655452:CJU655456 CTQ655452:CTQ655456 DDM655452:DDM655456 DNI655452:DNI655456 DXE655452:DXE655456 EHA655452:EHA655456 EQW655452:EQW655456 FAS655452:FAS655456 FKO655452:FKO655456 FUK655452:FUK655456 GEG655452:GEG655456 GOC655452:GOC655456 GXY655452:GXY655456 HHU655452:HHU655456 HRQ655452:HRQ655456 IBM655452:IBM655456 ILI655452:ILI655456 IVE655452:IVE655456 JFA655452:JFA655456 JOW655452:JOW655456 JYS655452:JYS655456 KIO655452:KIO655456 KSK655452:KSK655456 LCG655452:LCG655456 LMC655452:LMC655456 LVY655452:LVY655456 MFU655452:MFU655456 MPQ655452:MPQ655456 MZM655452:MZM655456 NJI655452:NJI655456 NTE655452:NTE655456 ODA655452:ODA655456 OMW655452:OMW655456 OWS655452:OWS655456 PGO655452:PGO655456 PQK655452:PQK655456 QAG655452:QAG655456 QKC655452:QKC655456 QTY655452:QTY655456 RDU655452:RDU655456 RNQ655452:RNQ655456 RXM655452:RXM655456 SHI655452:SHI655456 SRE655452:SRE655456 TBA655452:TBA655456 TKW655452:TKW655456 TUS655452:TUS655456 UEO655452:UEO655456 UOK655452:UOK655456 UYG655452:UYG655456 VIC655452:VIC655456 VRY655452:VRY655456 WBU655452:WBU655456 WLQ655452:WLQ655456 WVM655452:WVM655456 E720988:E720992 JA720988:JA720992 SW720988:SW720992 ACS720988:ACS720992 AMO720988:AMO720992 AWK720988:AWK720992 BGG720988:BGG720992 BQC720988:BQC720992 BZY720988:BZY720992 CJU720988:CJU720992 CTQ720988:CTQ720992 DDM720988:DDM720992 DNI720988:DNI720992 DXE720988:DXE720992 EHA720988:EHA720992 EQW720988:EQW720992 FAS720988:FAS720992 FKO720988:FKO720992 FUK720988:FUK720992 GEG720988:GEG720992 GOC720988:GOC720992 GXY720988:GXY720992 HHU720988:HHU720992 HRQ720988:HRQ720992 IBM720988:IBM720992 ILI720988:ILI720992 IVE720988:IVE720992 JFA720988:JFA720992 JOW720988:JOW720992 JYS720988:JYS720992 KIO720988:KIO720992 KSK720988:KSK720992 LCG720988:LCG720992 LMC720988:LMC720992 LVY720988:LVY720992 MFU720988:MFU720992 MPQ720988:MPQ720992 MZM720988:MZM720992 NJI720988:NJI720992 NTE720988:NTE720992 ODA720988:ODA720992 OMW720988:OMW720992 OWS720988:OWS720992 PGO720988:PGO720992 PQK720988:PQK720992 QAG720988:QAG720992 QKC720988:QKC720992 QTY720988:QTY720992 RDU720988:RDU720992 RNQ720988:RNQ720992 RXM720988:RXM720992 SHI720988:SHI720992 SRE720988:SRE720992 TBA720988:TBA720992 TKW720988:TKW720992 TUS720988:TUS720992 UEO720988:UEO720992 UOK720988:UOK720992 UYG720988:UYG720992 VIC720988:VIC720992 VRY720988:VRY720992 WBU720988:WBU720992 WLQ720988:WLQ720992 WVM720988:WVM720992 E786524:E786528 JA786524:JA786528 SW786524:SW786528 ACS786524:ACS786528 AMO786524:AMO786528 AWK786524:AWK786528 BGG786524:BGG786528 BQC786524:BQC786528 BZY786524:BZY786528 CJU786524:CJU786528 CTQ786524:CTQ786528 DDM786524:DDM786528 DNI786524:DNI786528 DXE786524:DXE786528 EHA786524:EHA786528 EQW786524:EQW786528 FAS786524:FAS786528 FKO786524:FKO786528 FUK786524:FUK786528 GEG786524:GEG786528 GOC786524:GOC786528 GXY786524:GXY786528 HHU786524:HHU786528 HRQ786524:HRQ786528 IBM786524:IBM786528 ILI786524:ILI786528 IVE786524:IVE786528 JFA786524:JFA786528 JOW786524:JOW786528 JYS786524:JYS786528 KIO786524:KIO786528 KSK786524:KSK786528 LCG786524:LCG786528 LMC786524:LMC786528 LVY786524:LVY786528 MFU786524:MFU786528 MPQ786524:MPQ786528 MZM786524:MZM786528 NJI786524:NJI786528 NTE786524:NTE786528 ODA786524:ODA786528 OMW786524:OMW786528 OWS786524:OWS786528 PGO786524:PGO786528 PQK786524:PQK786528 QAG786524:QAG786528 QKC786524:QKC786528 QTY786524:QTY786528 RDU786524:RDU786528 RNQ786524:RNQ786528 RXM786524:RXM786528 SHI786524:SHI786528 SRE786524:SRE786528 TBA786524:TBA786528 TKW786524:TKW786528 TUS786524:TUS786528 UEO786524:UEO786528 UOK786524:UOK786528 UYG786524:UYG786528 VIC786524:VIC786528 VRY786524:VRY786528 WBU786524:WBU786528 WLQ786524:WLQ786528 WVM786524:WVM786528 E852060:E852064 JA852060:JA852064 SW852060:SW852064 ACS852060:ACS852064 AMO852060:AMO852064 AWK852060:AWK852064 BGG852060:BGG852064 BQC852060:BQC852064 BZY852060:BZY852064 CJU852060:CJU852064 CTQ852060:CTQ852064 DDM852060:DDM852064 DNI852060:DNI852064 DXE852060:DXE852064 EHA852060:EHA852064 EQW852060:EQW852064 FAS852060:FAS852064 FKO852060:FKO852064 FUK852060:FUK852064 GEG852060:GEG852064 GOC852060:GOC852064 GXY852060:GXY852064 HHU852060:HHU852064 HRQ852060:HRQ852064 IBM852060:IBM852064 ILI852060:ILI852064 IVE852060:IVE852064 JFA852060:JFA852064 JOW852060:JOW852064 JYS852060:JYS852064 KIO852060:KIO852064 KSK852060:KSK852064 LCG852060:LCG852064 LMC852060:LMC852064 LVY852060:LVY852064 MFU852060:MFU852064 MPQ852060:MPQ852064 MZM852060:MZM852064 NJI852060:NJI852064 NTE852060:NTE852064 ODA852060:ODA852064 OMW852060:OMW852064 OWS852060:OWS852064 PGO852060:PGO852064 PQK852060:PQK852064 QAG852060:QAG852064 QKC852060:QKC852064 QTY852060:QTY852064 RDU852060:RDU852064 RNQ852060:RNQ852064 RXM852060:RXM852064 SHI852060:SHI852064 SRE852060:SRE852064 TBA852060:TBA852064 TKW852060:TKW852064 TUS852060:TUS852064 UEO852060:UEO852064 UOK852060:UOK852064 UYG852060:UYG852064 VIC852060:VIC852064 VRY852060:VRY852064 WBU852060:WBU852064 WLQ852060:WLQ852064 WVM852060:WVM852064 E917596:E917600 JA917596:JA917600 SW917596:SW917600 ACS917596:ACS917600 AMO917596:AMO917600 AWK917596:AWK917600 BGG917596:BGG917600 BQC917596:BQC917600 BZY917596:BZY917600 CJU917596:CJU917600 CTQ917596:CTQ917600 DDM917596:DDM917600 DNI917596:DNI917600 DXE917596:DXE917600 EHA917596:EHA917600 EQW917596:EQW917600 FAS917596:FAS917600 FKO917596:FKO917600 FUK917596:FUK917600 GEG917596:GEG917600 GOC917596:GOC917600 GXY917596:GXY917600 HHU917596:HHU917600 HRQ917596:HRQ917600 IBM917596:IBM917600 ILI917596:ILI917600 IVE917596:IVE917600 JFA917596:JFA917600 JOW917596:JOW917600 JYS917596:JYS917600 KIO917596:KIO917600 KSK917596:KSK917600 LCG917596:LCG917600 LMC917596:LMC917600 LVY917596:LVY917600 MFU917596:MFU917600 MPQ917596:MPQ917600 MZM917596:MZM917600 NJI917596:NJI917600 NTE917596:NTE917600 ODA917596:ODA917600 OMW917596:OMW917600 OWS917596:OWS917600 PGO917596:PGO917600 PQK917596:PQK917600 QAG917596:QAG917600 QKC917596:QKC917600 QTY917596:QTY917600 RDU917596:RDU917600 RNQ917596:RNQ917600 RXM917596:RXM917600 SHI917596:SHI917600 SRE917596:SRE917600 TBA917596:TBA917600 TKW917596:TKW917600 TUS917596:TUS917600 UEO917596:UEO917600 UOK917596:UOK917600 UYG917596:UYG917600 VIC917596:VIC917600 VRY917596:VRY917600 WBU917596:WBU917600 WLQ917596:WLQ917600 WVM917596:WVM917600 E983132:E983136 JA983132:JA983136 SW983132:SW983136 ACS983132:ACS983136 AMO983132:AMO983136 AWK983132:AWK983136 BGG983132:BGG983136 BQC983132:BQC983136 BZY983132:BZY983136 CJU983132:CJU983136 CTQ983132:CTQ983136 DDM983132:DDM983136 DNI983132:DNI983136 DXE983132:DXE983136 EHA983132:EHA983136 EQW983132:EQW983136 FAS983132:FAS983136 FKO983132:FKO983136 FUK983132:FUK983136 GEG983132:GEG983136 GOC983132:GOC983136 GXY983132:GXY983136 HHU983132:HHU983136 HRQ983132:HRQ983136 IBM983132:IBM983136 ILI983132:ILI983136 IVE983132:IVE983136 JFA983132:JFA983136 JOW983132:JOW983136 JYS983132:JYS983136 KIO983132:KIO983136 KSK983132:KSK983136 LCG983132:LCG983136 LMC983132:LMC983136 LVY983132:LVY983136 MFU983132:MFU983136 MPQ983132:MPQ983136 MZM983132:MZM983136 NJI983132:NJI983136 NTE983132:NTE983136 ODA983132:ODA983136 OMW983132:OMW983136 OWS983132:OWS983136 PGO983132:PGO983136 PQK983132:PQK983136 QAG983132:QAG983136 QKC983132:QKC983136 QTY983132:QTY983136 RDU983132:RDU983136 RNQ983132:RNQ983136 RXM983132:RXM983136 SHI983132:SHI983136 SRE983132:SRE983136 TBA983132:TBA983136 TKW983132:TKW983136 TUS983132:TUS983136 UEO983132:UEO983136 UOK983132:UOK983136 UYG983132:UYG983136 VIC983132:VIC983136 VRY983132:VRY983136 WBU983132:WBU983136 WLQ983132:WLQ983136 WVM983132:WVM983136 G92:J96 JC92:JF96 SY92:TB96 ACU92:ACX96 AMQ92:AMT96 AWM92:AWP96 BGI92:BGL96 BQE92:BQH96 CAA92:CAD96 CJW92:CJZ96 CTS92:CTV96 DDO92:DDR96 DNK92:DNN96 DXG92:DXJ96 EHC92:EHF96 EQY92:ERB96 FAU92:FAX96 FKQ92:FKT96 FUM92:FUP96 GEI92:GEL96 GOE92:GOH96 GYA92:GYD96 HHW92:HHZ96 HRS92:HRV96 IBO92:IBR96 ILK92:ILN96 IVG92:IVJ96 JFC92:JFF96 JOY92:JPB96 JYU92:JYX96 KIQ92:KIT96 KSM92:KSP96 LCI92:LCL96 LME92:LMH96 LWA92:LWD96 MFW92:MFZ96 MPS92:MPV96 MZO92:MZR96 NJK92:NJN96 NTG92:NTJ96 ODC92:ODF96 OMY92:ONB96 OWU92:OWX96 PGQ92:PGT96 PQM92:PQP96 QAI92:QAL96 QKE92:QKH96 QUA92:QUD96 RDW92:RDZ96 RNS92:RNV96 RXO92:RXR96 SHK92:SHN96 SRG92:SRJ96 TBC92:TBF96 TKY92:TLB96 TUU92:TUX96 UEQ92:UET96 UOM92:UOP96 UYI92:UYL96 VIE92:VIH96 VSA92:VSD96 WBW92:WBZ96 WLS92:WLV96 WVO92:WVR96 G65628:J65632 JC65628:JF65632 SY65628:TB65632 ACU65628:ACX65632 AMQ65628:AMT65632 AWM65628:AWP65632 BGI65628:BGL65632 BQE65628:BQH65632 CAA65628:CAD65632 CJW65628:CJZ65632 CTS65628:CTV65632 DDO65628:DDR65632 DNK65628:DNN65632 DXG65628:DXJ65632 EHC65628:EHF65632 EQY65628:ERB65632 FAU65628:FAX65632 FKQ65628:FKT65632 FUM65628:FUP65632 GEI65628:GEL65632 GOE65628:GOH65632 GYA65628:GYD65632 HHW65628:HHZ65632 HRS65628:HRV65632 IBO65628:IBR65632 ILK65628:ILN65632 IVG65628:IVJ65632 JFC65628:JFF65632 JOY65628:JPB65632 JYU65628:JYX65632 KIQ65628:KIT65632 KSM65628:KSP65632 LCI65628:LCL65632 LME65628:LMH65632 LWA65628:LWD65632 MFW65628:MFZ65632 MPS65628:MPV65632 MZO65628:MZR65632 NJK65628:NJN65632 NTG65628:NTJ65632 ODC65628:ODF65632 OMY65628:ONB65632 OWU65628:OWX65632 PGQ65628:PGT65632 PQM65628:PQP65632 QAI65628:QAL65632 QKE65628:QKH65632 QUA65628:QUD65632 RDW65628:RDZ65632 RNS65628:RNV65632 RXO65628:RXR65632 SHK65628:SHN65632 SRG65628:SRJ65632 TBC65628:TBF65632 TKY65628:TLB65632 TUU65628:TUX65632 UEQ65628:UET65632 UOM65628:UOP65632 UYI65628:UYL65632 VIE65628:VIH65632 VSA65628:VSD65632 WBW65628:WBZ65632 WLS65628:WLV65632 WVO65628:WVR65632 G131164:J131168 JC131164:JF131168 SY131164:TB131168 ACU131164:ACX131168 AMQ131164:AMT131168 AWM131164:AWP131168 BGI131164:BGL131168 BQE131164:BQH131168 CAA131164:CAD131168 CJW131164:CJZ131168 CTS131164:CTV131168 DDO131164:DDR131168 DNK131164:DNN131168 DXG131164:DXJ131168 EHC131164:EHF131168 EQY131164:ERB131168 FAU131164:FAX131168 FKQ131164:FKT131168 FUM131164:FUP131168 GEI131164:GEL131168 GOE131164:GOH131168 GYA131164:GYD131168 HHW131164:HHZ131168 HRS131164:HRV131168 IBO131164:IBR131168 ILK131164:ILN131168 IVG131164:IVJ131168 JFC131164:JFF131168 JOY131164:JPB131168 JYU131164:JYX131168 KIQ131164:KIT131168 KSM131164:KSP131168 LCI131164:LCL131168 LME131164:LMH131168 LWA131164:LWD131168 MFW131164:MFZ131168 MPS131164:MPV131168 MZO131164:MZR131168 NJK131164:NJN131168 NTG131164:NTJ131168 ODC131164:ODF131168 OMY131164:ONB131168 OWU131164:OWX131168 PGQ131164:PGT131168 PQM131164:PQP131168 QAI131164:QAL131168 QKE131164:QKH131168 QUA131164:QUD131168 RDW131164:RDZ131168 RNS131164:RNV131168 RXO131164:RXR131168 SHK131164:SHN131168 SRG131164:SRJ131168 TBC131164:TBF131168 TKY131164:TLB131168 TUU131164:TUX131168 UEQ131164:UET131168 UOM131164:UOP131168 UYI131164:UYL131168 VIE131164:VIH131168 VSA131164:VSD131168 WBW131164:WBZ131168 WLS131164:WLV131168 WVO131164:WVR131168 G196700:J196704 JC196700:JF196704 SY196700:TB196704 ACU196700:ACX196704 AMQ196700:AMT196704 AWM196700:AWP196704 BGI196700:BGL196704 BQE196700:BQH196704 CAA196700:CAD196704 CJW196700:CJZ196704 CTS196700:CTV196704 DDO196700:DDR196704 DNK196700:DNN196704 DXG196700:DXJ196704 EHC196700:EHF196704 EQY196700:ERB196704 FAU196700:FAX196704 FKQ196700:FKT196704 FUM196700:FUP196704 GEI196700:GEL196704 GOE196700:GOH196704 GYA196700:GYD196704 HHW196700:HHZ196704 HRS196700:HRV196704 IBO196700:IBR196704 ILK196700:ILN196704 IVG196700:IVJ196704 JFC196700:JFF196704 JOY196700:JPB196704 JYU196700:JYX196704 KIQ196700:KIT196704 KSM196700:KSP196704 LCI196700:LCL196704 LME196700:LMH196704 LWA196700:LWD196704 MFW196700:MFZ196704 MPS196700:MPV196704 MZO196700:MZR196704 NJK196700:NJN196704 NTG196700:NTJ196704 ODC196700:ODF196704 OMY196700:ONB196704 OWU196700:OWX196704 PGQ196700:PGT196704 PQM196700:PQP196704 QAI196700:QAL196704 QKE196700:QKH196704 QUA196700:QUD196704 RDW196700:RDZ196704 RNS196700:RNV196704 RXO196700:RXR196704 SHK196700:SHN196704 SRG196700:SRJ196704 TBC196700:TBF196704 TKY196700:TLB196704 TUU196700:TUX196704 UEQ196700:UET196704 UOM196700:UOP196704 UYI196700:UYL196704 VIE196700:VIH196704 VSA196700:VSD196704 WBW196700:WBZ196704 WLS196700:WLV196704 WVO196700:WVR196704 G262236:J262240 JC262236:JF262240 SY262236:TB262240 ACU262236:ACX262240 AMQ262236:AMT262240 AWM262236:AWP262240 BGI262236:BGL262240 BQE262236:BQH262240 CAA262236:CAD262240 CJW262236:CJZ262240 CTS262236:CTV262240 DDO262236:DDR262240 DNK262236:DNN262240 DXG262236:DXJ262240 EHC262236:EHF262240 EQY262236:ERB262240 FAU262236:FAX262240 FKQ262236:FKT262240 FUM262236:FUP262240 GEI262236:GEL262240 GOE262236:GOH262240 GYA262236:GYD262240 HHW262236:HHZ262240 HRS262236:HRV262240 IBO262236:IBR262240 ILK262236:ILN262240 IVG262236:IVJ262240 JFC262236:JFF262240 JOY262236:JPB262240 JYU262236:JYX262240 KIQ262236:KIT262240 KSM262236:KSP262240 LCI262236:LCL262240 LME262236:LMH262240 LWA262236:LWD262240 MFW262236:MFZ262240 MPS262236:MPV262240 MZO262236:MZR262240 NJK262236:NJN262240 NTG262236:NTJ262240 ODC262236:ODF262240 OMY262236:ONB262240 OWU262236:OWX262240 PGQ262236:PGT262240 PQM262236:PQP262240 QAI262236:QAL262240 QKE262236:QKH262240 QUA262236:QUD262240 RDW262236:RDZ262240 RNS262236:RNV262240 RXO262236:RXR262240 SHK262236:SHN262240 SRG262236:SRJ262240 TBC262236:TBF262240 TKY262236:TLB262240 TUU262236:TUX262240 UEQ262236:UET262240 UOM262236:UOP262240 UYI262236:UYL262240 VIE262236:VIH262240 VSA262236:VSD262240 WBW262236:WBZ262240 WLS262236:WLV262240 WVO262236:WVR262240 G327772:J327776 JC327772:JF327776 SY327772:TB327776 ACU327772:ACX327776 AMQ327772:AMT327776 AWM327772:AWP327776 BGI327772:BGL327776 BQE327772:BQH327776 CAA327772:CAD327776 CJW327772:CJZ327776 CTS327772:CTV327776 DDO327772:DDR327776 DNK327772:DNN327776 DXG327772:DXJ327776 EHC327772:EHF327776 EQY327772:ERB327776 FAU327772:FAX327776 FKQ327772:FKT327776 FUM327772:FUP327776 GEI327772:GEL327776 GOE327772:GOH327776 GYA327772:GYD327776 HHW327772:HHZ327776 HRS327772:HRV327776 IBO327772:IBR327776 ILK327772:ILN327776 IVG327772:IVJ327776 JFC327772:JFF327776 JOY327772:JPB327776 JYU327772:JYX327776 KIQ327772:KIT327776 KSM327772:KSP327776 LCI327772:LCL327776 LME327772:LMH327776 LWA327772:LWD327776 MFW327772:MFZ327776 MPS327772:MPV327776 MZO327772:MZR327776 NJK327772:NJN327776 NTG327772:NTJ327776 ODC327772:ODF327776 OMY327772:ONB327776 OWU327772:OWX327776 PGQ327772:PGT327776 PQM327772:PQP327776 QAI327772:QAL327776 QKE327772:QKH327776 QUA327772:QUD327776 RDW327772:RDZ327776 RNS327772:RNV327776 RXO327772:RXR327776 SHK327772:SHN327776 SRG327772:SRJ327776 TBC327772:TBF327776 TKY327772:TLB327776 TUU327772:TUX327776 UEQ327772:UET327776 UOM327772:UOP327776 UYI327772:UYL327776 VIE327772:VIH327776 VSA327772:VSD327776 WBW327772:WBZ327776 WLS327772:WLV327776 WVO327772:WVR327776 G393308:J393312 JC393308:JF393312 SY393308:TB393312 ACU393308:ACX393312 AMQ393308:AMT393312 AWM393308:AWP393312 BGI393308:BGL393312 BQE393308:BQH393312 CAA393308:CAD393312 CJW393308:CJZ393312 CTS393308:CTV393312 DDO393308:DDR393312 DNK393308:DNN393312 DXG393308:DXJ393312 EHC393308:EHF393312 EQY393308:ERB393312 FAU393308:FAX393312 FKQ393308:FKT393312 FUM393308:FUP393312 GEI393308:GEL393312 GOE393308:GOH393312 GYA393308:GYD393312 HHW393308:HHZ393312 HRS393308:HRV393312 IBO393308:IBR393312 ILK393308:ILN393312 IVG393308:IVJ393312 JFC393308:JFF393312 JOY393308:JPB393312 JYU393308:JYX393312 KIQ393308:KIT393312 KSM393308:KSP393312 LCI393308:LCL393312 LME393308:LMH393312 LWA393308:LWD393312 MFW393308:MFZ393312 MPS393308:MPV393312 MZO393308:MZR393312 NJK393308:NJN393312 NTG393308:NTJ393312 ODC393308:ODF393312 OMY393308:ONB393312 OWU393308:OWX393312 PGQ393308:PGT393312 PQM393308:PQP393312 QAI393308:QAL393312 QKE393308:QKH393312 QUA393308:QUD393312 RDW393308:RDZ393312 RNS393308:RNV393312 RXO393308:RXR393312 SHK393308:SHN393312 SRG393308:SRJ393312 TBC393308:TBF393312 TKY393308:TLB393312 TUU393308:TUX393312 UEQ393308:UET393312 UOM393308:UOP393312 UYI393308:UYL393312 VIE393308:VIH393312 VSA393308:VSD393312 WBW393308:WBZ393312 WLS393308:WLV393312 WVO393308:WVR393312 G458844:J458848 JC458844:JF458848 SY458844:TB458848 ACU458844:ACX458848 AMQ458844:AMT458848 AWM458844:AWP458848 BGI458844:BGL458848 BQE458844:BQH458848 CAA458844:CAD458848 CJW458844:CJZ458848 CTS458844:CTV458848 DDO458844:DDR458848 DNK458844:DNN458848 DXG458844:DXJ458848 EHC458844:EHF458848 EQY458844:ERB458848 FAU458844:FAX458848 FKQ458844:FKT458848 FUM458844:FUP458848 GEI458844:GEL458848 GOE458844:GOH458848 GYA458844:GYD458848 HHW458844:HHZ458848 HRS458844:HRV458848 IBO458844:IBR458848 ILK458844:ILN458848 IVG458844:IVJ458848 JFC458844:JFF458848 JOY458844:JPB458848 JYU458844:JYX458848 KIQ458844:KIT458848 KSM458844:KSP458848 LCI458844:LCL458848 LME458844:LMH458848 LWA458844:LWD458848 MFW458844:MFZ458848 MPS458844:MPV458848 MZO458844:MZR458848 NJK458844:NJN458848 NTG458844:NTJ458848 ODC458844:ODF458848 OMY458844:ONB458848 OWU458844:OWX458848 PGQ458844:PGT458848 PQM458844:PQP458848 QAI458844:QAL458848 QKE458844:QKH458848 QUA458844:QUD458848 RDW458844:RDZ458848 RNS458844:RNV458848 RXO458844:RXR458848 SHK458844:SHN458848 SRG458844:SRJ458848 TBC458844:TBF458848 TKY458844:TLB458848 TUU458844:TUX458848 UEQ458844:UET458848 UOM458844:UOP458848 UYI458844:UYL458848 VIE458844:VIH458848 VSA458844:VSD458848 WBW458844:WBZ458848 WLS458844:WLV458848 WVO458844:WVR458848 G524380:J524384 JC524380:JF524384 SY524380:TB524384 ACU524380:ACX524384 AMQ524380:AMT524384 AWM524380:AWP524384 BGI524380:BGL524384 BQE524380:BQH524384 CAA524380:CAD524384 CJW524380:CJZ524384 CTS524380:CTV524384 DDO524380:DDR524384 DNK524380:DNN524384 DXG524380:DXJ524384 EHC524380:EHF524384 EQY524380:ERB524384 FAU524380:FAX524384 FKQ524380:FKT524384 FUM524380:FUP524384 GEI524380:GEL524384 GOE524380:GOH524384 GYA524380:GYD524384 HHW524380:HHZ524384 HRS524380:HRV524384 IBO524380:IBR524384 ILK524380:ILN524384 IVG524380:IVJ524384 JFC524380:JFF524384 JOY524380:JPB524384 JYU524380:JYX524384 KIQ524380:KIT524384 KSM524380:KSP524384 LCI524380:LCL524384 LME524380:LMH524384 LWA524380:LWD524384 MFW524380:MFZ524384 MPS524380:MPV524384 MZO524380:MZR524384 NJK524380:NJN524384 NTG524380:NTJ524384 ODC524380:ODF524384 OMY524380:ONB524384 OWU524380:OWX524384 PGQ524380:PGT524384 PQM524380:PQP524384 QAI524380:QAL524384 QKE524380:QKH524384 QUA524380:QUD524384 RDW524380:RDZ524384 RNS524380:RNV524384 RXO524380:RXR524384 SHK524380:SHN524384 SRG524380:SRJ524384 TBC524380:TBF524384 TKY524380:TLB524384 TUU524380:TUX524384 UEQ524380:UET524384 UOM524380:UOP524384 UYI524380:UYL524384 VIE524380:VIH524384 VSA524380:VSD524384 WBW524380:WBZ524384 WLS524380:WLV524384 WVO524380:WVR524384 G589916:J589920 JC589916:JF589920 SY589916:TB589920 ACU589916:ACX589920 AMQ589916:AMT589920 AWM589916:AWP589920 BGI589916:BGL589920 BQE589916:BQH589920 CAA589916:CAD589920 CJW589916:CJZ589920 CTS589916:CTV589920 DDO589916:DDR589920 DNK589916:DNN589920 DXG589916:DXJ589920 EHC589916:EHF589920 EQY589916:ERB589920 FAU589916:FAX589920 FKQ589916:FKT589920 FUM589916:FUP589920 GEI589916:GEL589920 GOE589916:GOH589920 GYA589916:GYD589920 HHW589916:HHZ589920 HRS589916:HRV589920 IBO589916:IBR589920 ILK589916:ILN589920 IVG589916:IVJ589920 JFC589916:JFF589920 JOY589916:JPB589920 JYU589916:JYX589920 KIQ589916:KIT589920 KSM589916:KSP589920 LCI589916:LCL589920 LME589916:LMH589920 LWA589916:LWD589920 MFW589916:MFZ589920 MPS589916:MPV589920 MZO589916:MZR589920 NJK589916:NJN589920 NTG589916:NTJ589920 ODC589916:ODF589920 OMY589916:ONB589920 OWU589916:OWX589920 PGQ589916:PGT589920 PQM589916:PQP589920 QAI589916:QAL589920 QKE589916:QKH589920 QUA589916:QUD589920 RDW589916:RDZ589920 RNS589916:RNV589920 RXO589916:RXR589920 SHK589916:SHN589920 SRG589916:SRJ589920 TBC589916:TBF589920 TKY589916:TLB589920 TUU589916:TUX589920 UEQ589916:UET589920 UOM589916:UOP589920 UYI589916:UYL589920 VIE589916:VIH589920 VSA589916:VSD589920 WBW589916:WBZ589920 WLS589916:WLV589920 WVO589916:WVR589920 G655452:J655456 JC655452:JF655456 SY655452:TB655456 ACU655452:ACX655456 AMQ655452:AMT655456 AWM655452:AWP655456 BGI655452:BGL655456 BQE655452:BQH655456 CAA655452:CAD655456 CJW655452:CJZ655456 CTS655452:CTV655456 DDO655452:DDR655456 DNK655452:DNN655456 DXG655452:DXJ655456 EHC655452:EHF655456 EQY655452:ERB655456 FAU655452:FAX655456 FKQ655452:FKT655456 FUM655452:FUP655456 GEI655452:GEL655456 GOE655452:GOH655456 GYA655452:GYD655456 HHW655452:HHZ655456 HRS655452:HRV655456 IBO655452:IBR655456 ILK655452:ILN655456 IVG655452:IVJ655456 JFC655452:JFF655456 JOY655452:JPB655456 JYU655452:JYX655456 KIQ655452:KIT655456 KSM655452:KSP655456 LCI655452:LCL655456 LME655452:LMH655456 LWA655452:LWD655456 MFW655452:MFZ655456 MPS655452:MPV655456 MZO655452:MZR655456 NJK655452:NJN655456 NTG655452:NTJ655456 ODC655452:ODF655456 OMY655452:ONB655456 OWU655452:OWX655456 PGQ655452:PGT655456 PQM655452:PQP655456 QAI655452:QAL655456 QKE655452:QKH655456 QUA655452:QUD655456 RDW655452:RDZ655456 RNS655452:RNV655456 RXO655452:RXR655456 SHK655452:SHN655456 SRG655452:SRJ655456 TBC655452:TBF655456 TKY655452:TLB655456 TUU655452:TUX655456 UEQ655452:UET655456 UOM655452:UOP655456 UYI655452:UYL655456 VIE655452:VIH655456 VSA655452:VSD655456 WBW655452:WBZ655456 WLS655452:WLV655456 WVO655452:WVR655456 G720988:J720992 JC720988:JF720992 SY720988:TB720992 ACU720988:ACX720992 AMQ720988:AMT720992 AWM720988:AWP720992 BGI720988:BGL720992 BQE720988:BQH720992 CAA720988:CAD720992 CJW720988:CJZ720992 CTS720988:CTV720992 DDO720988:DDR720992 DNK720988:DNN720992 DXG720988:DXJ720992 EHC720988:EHF720992 EQY720988:ERB720992 FAU720988:FAX720992 FKQ720988:FKT720992 FUM720988:FUP720992 GEI720988:GEL720992 GOE720988:GOH720992 GYA720988:GYD720992 HHW720988:HHZ720992 HRS720988:HRV720992 IBO720988:IBR720992 ILK720988:ILN720992 IVG720988:IVJ720992 JFC720988:JFF720992 JOY720988:JPB720992 JYU720988:JYX720992 KIQ720988:KIT720992 KSM720988:KSP720992 LCI720988:LCL720992 LME720988:LMH720992 LWA720988:LWD720992 MFW720988:MFZ720992 MPS720988:MPV720992 MZO720988:MZR720992 NJK720988:NJN720992 NTG720988:NTJ720992 ODC720988:ODF720992 OMY720988:ONB720992 OWU720988:OWX720992 PGQ720988:PGT720992 PQM720988:PQP720992 QAI720988:QAL720992 QKE720988:QKH720992 QUA720988:QUD720992 RDW720988:RDZ720992 RNS720988:RNV720992 RXO720988:RXR720992 SHK720988:SHN720992 SRG720988:SRJ720992 TBC720988:TBF720992 TKY720988:TLB720992 TUU720988:TUX720992 UEQ720988:UET720992 UOM720988:UOP720992 UYI720988:UYL720992 VIE720988:VIH720992 VSA720988:VSD720992 WBW720988:WBZ720992 WLS720988:WLV720992 WVO720988:WVR720992 G786524:J786528 JC786524:JF786528 SY786524:TB786528 ACU786524:ACX786528 AMQ786524:AMT786528 AWM786524:AWP786528 BGI786524:BGL786528 BQE786524:BQH786528 CAA786524:CAD786528 CJW786524:CJZ786528 CTS786524:CTV786528 DDO786524:DDR786528 DNK786524:DNN786528 DXG786524:DXJ786528 EHC786524:EHF786528 EQY786524:ERB786528 FAU786524:FAX786528 FKQ786524:FKT786528 FUM786524:FUP786528 GEI786524:GEL786528 GOE786524:GOH786528 GYA786524:GYD786528 HHW786524:HHZ786528 HRS786524:HRV786528 IBO786524:IBR786528 ILK786524:ILN786528 IVG786524:IVJ786528 JFC786524:JFF786528 JOY786524:JPB786528 JYU786524:JYX786528 KIQ786524:KIT786528 KSM786524:KSP786528 LCI786524:LCL786528 LME786524:LMH786528 LWA786524:LWD786528 MFW786524:MFZ786528 MPS786524:MPV786528 MZO786524:MZR786528 NJK786524:NJN786528 NTG786524:NTJ786528 ODC786524:ODF786528 OMY786524:ONB786528 OWU786524:OWX786528 PGQ786524:PGT786528 PQM786524:PQP786528 QAI786524:QAL786528 QKE786524:QKH786528 QUA786524:QUD786528 RDW786524:RDZ786528 RNS786524:RNV786528 RXO786524:RXR786528 SHK786524:SHN786528 SRG786524:SRJ786528 TBC786524:TBF786528 TKY786524:TLB786528 TUU786524:TUX786528 UEQ786524:UET786528 UOM786524:UOP786528 UYI786524:UYL786528 VIE786524:VIH786528 VSA786524:VSD786528 WBW786524:WBZ786528 WLS786524:WLV786528 WVO786524:WVR786528 G852060:J852064 JC852060:JF852064 SY852060:TB852064 ACU852060:ACX852064 AMQ852060:AMT852064 AWM852060:AWP852064 BGI852060:BGL852064 BQE852060:BQH852064 CAA852060:CAD852064 CJW852060:CJZ852064 CTS852060:CTV852064 DDO852060:DDR852064 DNK852060:DNN852064 DXG852060:DXJ852064 EHC852060:EHF852064 EQY852060:ERB852064 FAU852060:FAX852064 FKQ852060:FKT852064 FUM852060:FUP852064 GEI852060:GEL852064 GOE852060:GOH852064 GYA852060:GYD852064 HHW852060:HHZ852064 HRS852060:HRV852064 IBO852060:IBR852064 ILK852060:ILN852064 IVG852060:IVJ852064 JFC852060:JFF852064 JOY852060:JPB852064 JYU852060:JYX852064 KIQ852060:KIT852064 KSM852060:KSP852064 LCI852060:LCL852064 LME852060:LMH852064 LWA852060:LWD852064 MFW852060:MFZ852064 MPS852060:MPV852064 MZO852060:MZR852064 NJK852060:NJN852064 NTG852060:NTJ852064 ODC852060:ODF852064 OMY852060:ONB852064 OWU852060:OWX852064 PGQ852060:PGT852064 PQM852060:PQP852064 QAI852060:QAL852064 QKE852060:QKH852064 QUA852060:QUD852064 RDW852060:RDZ852064 RNS852060:RNV852064 RXO852060:RXR852064 SHK852060:SHN852064 SRG852060:SRJ852064 TBC852060:TBF852064 TKY852060:TLB852064 TUU852060:TUX852064 UEQ852060:UET852064 UOM852060:UOP852064 UYI852060:UYL852064 VIE852060:VIH852064 VSA852060:VSD852064 WBW852060:WBZ852064 WLS852060:WLV852064 WVO852060:WVR852064 G917596:J917600 JC917596:JF917600 SY917596:TB917600 ACU917596:ACX917600 AMQ917596:AMT917600 AWM917596:AWP917600 BGI917596:BGL917600 BQE917596:BQH917600 CAA917596:CAD917600 CJW917596:CJZ917600 CTS917596:CTV917600 DDO917596:DDR917600 DNK917596:DNN917600 DXG917596:DXJ917600 EHC917596:EHF917600 EQY917596:ERB917600 FAU917596:FAX917600 FKQ917596:FKT917600 FUM917596:FUP917600 GEI917596:GEL917600 GOE917596:GOH917600 GYA917596:GYD917600 HHW917596:HHZ917600 HRS917596:HRV917600 IBO917596:IBR917600 ILK917596:ILN917600 IVG917596:IVJ917600 JFC917596:JFF917600 JOY917596:JPB917600 JYU917596:JYX917600 KIQ917596:KIT917600 KSM917596:KSP917600 LCI917596:LCL917600 LME917596:LMH917600 LWA917596:LWD917600 MFW917596:MFZ917600 MPS917596:MPV917600 MZO917596:MZR917600 NJK917596:NJN917600 NTG917596:NTJ917600 ODC917596:ODF917600 OMY917596:ONB917600 OWU917596:OWX917600 PGQ917596:PGT917600 PQM917596:PQP917600 QAI917596:QAL917600 QKE917596:QKH917600 QUA917596:QUD917600 RDW917596:RDZ917600 RNS917596:RNV917600 RXO917596:RXR917600 SHK917596:SHN917600 SRG917596:SRJ917600 TBC917596:TBF917600 TKY917596:TLB917600 TUU917596:TUX917600 UEQ917596:UET917600 UOM917596:UOP917600 UYI917596:UYL917600 VIE917596:VIH917600 VSA917596:VSD917600 WBW917596:WBZ917600 WLS917596:WLV917600 WVO917596:WVR917600 G983132:J983136 JC983132:JF983136 SY983132:TB983136 ACU983132:ACX983136 AMQ983132:AMT983136 AWM983132:AWP983136 BGI983132:BGL983136 BQE983132:BQH983136 CAA983132:CAD983136 CJW983132:CJZ983136 CTS983132:CTV983136 DDO983132:DDR983136 DNK983132:DNN983136 DXG983132:DXJ983136 EHC983132:EHF983136 EQY983132:ERB983136 FAU983132:FAX983136 FKQ983132:FKT983136 FUM983132:FUP983136 GEI983132:GEL983136 GOE983132:GOH983136 GYA983132:GYD983136 HHW983132:HHZ983136 HRS983132:HRV983136 IBO983132:IBR983136 ILK983132:ILN983136 IVG983132:IVJ983136 JFC983132:JFF983136 JOY983132:JPB983136 JYU983132:JYX983136 KIQ983132:KIT983136 KSM983132:KSP983136 LCI983132:LCL983136 LME983132:LMH983136 LWA983132:LWD983136 MFW983132:MFZ983136 MPS983132:MPV983136 MZO983132:MZR983136 NJK983132:NJN983136 NTG983132:NTJ983136 ODC983132:ODF983136 OMY983132:ONB983136 OWU983132:OWX983136 PGQ983132:PGT983136 PQM983132:PQP983136 QAI983132:QAL983136 QKE983132:QKH983136 QUA983132:QUD983136 RDW983132:RDZ983136 RNS983132:RNV983136 RXO983132:RXR983136 SHK983132:SHN983136 SRG983132:SRJ983136 TBC983132:TBF983136 TKY983132:TLB983136 TUU983132:TUX983136 UEQ983132:UET983136 UOM983132:UOP983136 UYI983132:UYL983136 VIE983132:VIH983136 VSA983132:VSD983136 WBW983132:WBZ983136 WLS983132:WLV983136 WVO983132:WVR983136 E55:E89 JA55:JA89 SW55:SW89 ACS55:ACS89 AMO55:AMO89 AWK55:AWK89 BGG55:BGG89 BQC55:BQC89 BZY55:BZY89 CJU55:CJU89 CTQ55:CTQ89 DDM55:DDM89 DNI55:DNI89 DXE55:DXE89 EHA55:EHA89 EQW55:EQW89 FAS55:FAS89 FKO55:FKO89 FUK55:FUK89 GEG55:GEG89 GOC55:GOC89 GXY55:GXY89 HHU55:HHU89 HRQ55:HRQ89 IBM55:IBM89 ILI55:ILI89 IVE55:IVE89 JFA55:JFA89 JOW55:JOW89 JYS55:JYS89 KIO55:KIO89 KSK55:KSK89 LCG55:LCG89 LMC55:LMC89 LVY55:LVY89 MFU55:MFU89 MPQ55:MPQ89 MZM55:MZM89 NJI55:NJI89 NTE55:NTE89 ODA55:ODA89 OMW55:OMW89 OWS55:OWS89 PGO55:PGO89 PQK55:PQK89 QAG55:QAG89 QKC55:QKC89 QTY55:QTY89 RDU55:RDU89 RNQ55:RNQ89 RXM55:RXM89 SHI55:SHI89 SRE55:SRE89 TBA55:TBA89 TKW55:TKW89 TUS55:TUS89 UEO55:UEO89 UOK55:UOK89 UYG55:UYG89 VIC55:VIC89 VRY55:VRY89 WBU55:WBU89 WLQ55:WLQ89 WVM55:WVM89 E65591:E65625 JA65591:JA65625 SW65591:SW65625 ACS65591:ACS65625 AMO65591:AMO65625 AWK65591:AWK65625 BGG65591:BGG65625 BQC65591:BQC65625 BZY65591:BZY65625 CJU65591:CJU65625 CTQ65591:CTQ65625 DDM65591:DDM65625 DNI65591:DNI65625 DXE65591:DXE65625 EHA65591:EHA65625 EQW65591:EQW65625 FAS65591:FAS65625 FKO65591:FKO65625 FUK65591:FUK65625 GEG65591:GEG65625 GOC65591:GOC65625 GXY65591:GXY65625 HHU65591:HHU65625 HRQ65591:HRQ65625 IBM65591:IBM65625 ILI65591:ILI65625 IVE65591:IVE65625 JFA65591:JFA65625 JOW65591:JOW65625 JYS65591:JYS65625 KIO65591:KIO65625 KSK65591:KSK65625 LCG65591:LCG65625 LMC65591:LMC65625 LVY65591:LVY65625 MFU65591:MFU65625 MPQ65591:MPQ65625 MZM65591:MZM65625 NJI65591:NJI65625 NTE65591:NTE65625 ODA65591:ODA65625 OMW65591:OMW65625 OWS65591:OWS65625 PGO65591:PGO65625 PQK65591:PQK65625 QAG65591:QAG65625 QKC65591:QKC65625 QTY65591:QTY65625 RDU65591:RDU65625 RNQ65591:RNQ65625 RXM65591:RXM65625 SHI65591:SHI65625 SRE65591:SRE65625 TBA65591:TBA65625 TKW65591:TKW65625 TUS65591:TUS65625 UEO65591:UEO65625 UOK65591:UOK65625 UYG65591:UYG65625 VIC65591:VIC65625 VRY65591:VRY65625 WBU65591:WBU65625 WLQ65591:WLQ65625 WVM65591:WVM65625 E131127:E131161 JA131127:JA131161 SW131127:SW131161 ACS131127:ACS131161 AMO131127:AMO131161 AWK131127:AWK131161 BGG131127:BGG131161 BQC131127:BQC131161 BZY131127:BZY131161 CJU131127:CJU131161 CTQ131127:CTQ131161 DDM131127:DDM131161 DNI131127:DNI131161 DXE131127:DXE131161 EHA131127:EHA131161 EQW131127:EQW131161 FAS131127:FAS131161 FKO131127:FKO131161 FUK131127:FUK131161 GEG131127:GEG131161 GOC131127:GOC131161 GXY131127:GXY131161 HHU131127:HHU131161 HRQ131127:HRQ131161 IBM131127:IBM131161 ILI131127:ILI131161 IVE131127:IVE131161 JFA131127:JFA131161 JOW131127:JOW131161 JYS131127:JYS131161 KIO131127:KIO131161 KSK131127:KSK131161 LCG131127:LCG131161 LMC131127:LMC131161 LVY131127:LVY131161 MFU131127:MFU131161 MPQ131127:MPQ131161 MZM131127:MZM131161 NJI131127:NJI131161 NTE131127:NTE131161 ODA131127:ODA131161 OMW131127:OMW131161 OWS131127:OWS131161 PGO131127:PGO131161 PQK131127:PQK131161 QAG131127:QAG131161 QKC131127:QKC131161 QTY131127:QTY131161 RDU131127:RDU131161 RNQ131127:RNQ131161 RXM131127:RXM131161 SHI131127:SHI131161 SRE131127:SRE131161 TBA131127:TBA131161 TKW131127:TKW131161 TUS131127:TUS131161 UEO131127:UEO131161 UOK131127:UOK131161 UYG131127:UYG131161 VIC131127:VIC131161 VRY131127:VRY131161 WBU131127:WBU131161 WLQ131127:WLQ131161 WVM131127:WVM131161 E196663:E196697 JA196663:JA196697 SW196663:SW196697 ACS196663:ACS196697 AMO196663:AMO196697 AWK196663:AWK196697 BGG196663:BGG196697 BQC196663:BQC196697 BZY196663:BZY196697 CJU196663:CJU196697 CTQ196663:CTQ196697 DDM196663:DDM196697 DNI196663:DNI196697 DXE196663:DXE196697 EHA196663:EHA196697 EQW196663:EQW196697 FAS196663:FAS196697 FKO196663:FKO196697 FUK196663:FUK196697 GEG196663:GEG196697 GOC196663:GOC196697 GXY196663:GXY196697 HHU196663:HHU196697 HRQ196663:HRQ196697 IBM196663:IBM196697 ILI196663:ILI196697 IVE196663:IVE196697 JFA196663:JFA196697 JOW196663:JOW196697 JYS196663:JYS196697 KIO196663:KIO196697 KSK196663:KSK196697 LCG196663:LCG196697 LMC196663:LMC196697 LVY196663:LVY196697 MFU196663:MFU196697 MPQ196663:MPQ196697 MZM196663:MZM196697 NJI196663:NJI196697 NTE196663:NTE196697 ODA196663:ODA196697 OMW196663:OMW196697 OWS196663:OWS196697 PGO196663:PGO196697 PQK196663:PQK196697 QAG196663:QAG196697 QKC196663:QKC196697 QTY196663:QTY196697 RDU196663:RDU196697 RNQ196663:RNQ196697 RXM196663:RXM196697 SHI196663:SHI196697 SRE196663:SRE196697 TBA196663:TBA196697 TKW196663:TKW196697 TUS196663:TUS196697 UEO196663:UEO196697 UOK196663:UOK196697 UYG196663:UYG196697 VIC196663:VIC196697 VRY196663:VRY196697 WBU196663:WBU196697 WLQ196663:WLQ196697 WVM196663:WVM196697 E262199:E262233 JA262199:JA262233 SW262199:SW262233 ACS262199:ACS262233 AMO262199:AMO262233 AWK262199:AWK262233 BGG262199:BGG262233 BQC262199:BQC262233 BZY262199:BZY262233 CJU262199:CJU262233 CTQ262199:CTQ262233 DDM262199:DDM262233 DNI262199:DNI262233 DXE262199:DXE262233 EHA262199:EHA262233 EQW262199:EQW262233 FAS262199:FAS262233 FKO262199:FKO262233 FUK262199:FUK262233 GEG262199:GEG262233 GOC262199:GOC262233 GXY262199:GXY262233 HHU262199:HHU262233 HRQ262199:HRQ262233 IBM262199:IBM262233 ILI262199:ILI262233 IVE262199:IVE262233 JFA262199:JFA262233 JOW262199:JOW262233 JYS262199:JYS262233 KIO262199:KIO262233 KSK262199:KSK262233 LCG262199:LCG262233 LMC262199:LMC262233 LVY262199:LVY262233 MFU262199:MFU262233 MPQ262199:MPQ262233 MZM262199:MZM262233 NJI262199:NJI262233 NTE262199:NTE262233 ODA262199:ODA262233 OMW262199:OMW262233 OWS262199:OWS262233 PGO262199:PGO262233 PQK262199:PQK262233 QAG262199:QAG262233 QKC262199:QKC262233 QTY262199:QTY262233 RDU262199:RDU262233 RNQ262199:RNQ262233 RXM262199:RXM262233 SHI262199:SHI262233 SRE262199:SRE262233 TBA262199:TBA262233 TKW262199:TKW262233 TUS262199:TUS262233 UEO262199:UEO262233 UOK262199:UOK262233 UYG262199:UYG262233 VIC262199:VIC262233 VRY262199:VRY262233 WBU262199:WBU262233 WLQ262199:WLQ262233 WVM262199:WVM262233 E327735:E327769 JA327735:JA327769 SW327735:SW327769 ACS327735:ACS327769 AMO327735:AMO327769 AWK327735:AWK327769 BGG327735:BGG327769 BQC327735:BQC327769 BZY327735:BZY327769 CJU327735:CJU327769 CTQ327735:CTQ327769 DDM327735:DDM327769 DNI327735:DNI327769 DXE327735:DXE327769 EHA327735:EHA327769 EQW327735:EQW327769 FAS327735:FAS327769 FKO327735:FKO327769 FUK327735:FUK327769 GEG327735:GEG327769 GOC327735:GOC327769 GXY327735:GXY327769 HHU327735:HHU327769 HRQ327735:HRQ327769 IBM327735:IBM327769 ILI327735:ILI327769 IVE327735:IVE327769 JFA327735:JFA327769 JOW327735:JOW327769 JYS327735:JYS327769 KIO327735:KIO327769 KSK327735:KSK327769 LCG327735:LCG327769 LMC327735:LMC327769 LVY327735:LVY327769 MFU327735:MFU327769 MPQ327735:MPQ327769 MZM327735:MZM327769 NJI327735:NJI327769 NTE327735:NTE327769 ODA327735:ODA327769 OMW327735:OMW327769 OWS327735:OWS327769 PGO327735:PGO327769 PQK327735:PQK327769 QAG327735:QAG327769 QKC327735:QKC327769 QTY327735:QTY327769 RDU327735:RDU327769 RNQ327735:RNQ327769 RXM327735:RXM327769 SHI327735:SHI327769 SRE327735:SRE327769 TBA327735:TBA327769 TKW327735:TKW327769 TUS327735:TUS327769 UEO327735:UEO327769 UOK327735:UOK327769 UYG327735:UYG327769 VIC327735:VIC327769 VRY327735:VRY327769 WBU327735:WBU327769 WLQ327735:WLQ327769 WVM327735:WVM327769 E393271:E393305 JA393271:JA393305 SW393271:SW393305 ACS393271:ACS393305 AMO393271:AMO393305 AWK393271:AWK393305 BGG393271:BGG393305 BQC393271:BQC393305 BZY393271:BZY393305 CJU393271:CJU393305 CTQ393271:CTQ393305 DDM393271:DDM393305 DNI393271:DNI393305 DXE393271:DXE393305 EHA393271:EHA393305 EQW393271:EQW393305 FAS393271:FAS393305 FKO393271:FKO393305 FUK393271:FUK393305 GEG393271:GEG393305 GOC393271:GOC393305 GXY393271:GXY393305 HHU393271:HHU393305 HRQ393271:HRQ393305 IBM393271:IBM393305 ILI393271:ILI393305 IVE393271:IVE393305 JFA393271:JFA393305 JOW393271:JOW393305 JYS393271:JYS393305 KIO393271:KIO393305 KSK393271:KSK393305 LCG393271:LCG393305 LMC393271:LMC393305 LVY393271:LVY393305 MFU393271:MFU393305 MPQ393271:MPQ393305 MZM393271:MZM393305 NJI393271:NJI393305 NTE393271:NTE393305 ODA393271:ODA393305 OMW393271:OMW393305 OWS393271:OWS393305 PGO393271:PGO393305 PQK393271:PQK393305 QAG393271:QAG393305 QKC393271:QKC393305 QTY393271:QTY393305 RDU393271:RDU393305 RNQ393271:RNQ393305 RXM393271:RXM393305 SHI393271:SHI393305 SRE393271:SRE393305 TBA393271:TBA393305 TKW393271:TKW393305 TUS393271:TUS393305 UEO393271:UEO393305 UOK393271:UOK393305 UYG393271:UYG393305 VIC393271:VIC393305 VRY393271:VRY393305 WBU393271:WBU393305 WLQ393271:WLQ393305 WVM393271:WVM393305 E458807:E458841 JA458807:JA458841 SW458807:SW458841 ACS458807:ACS458841 AMO458807:AMO458841 AWK458807:AWK458841 BGG458807:BGG458841 BQC458807:BQC458841 BZY458807:BZY458841 CJU458807:CJU458841 CTQ458807:CTQ458841 DDM458807:DDM458841 DNI458807:DNI458841 DXE458807:DXE458841 EHA458807:EHA458841 EQW458807:EQW458841 FAS458807:FAS458841 FKO458807:FKO458841 FUK458807:FUK458841 GEG458807:GEG458841 GOC458807:GOC458841 GXY458807:GXY458841 HHU458807:HHU458841 HRQ458807:HRQ458841 IBM458807:IBM458841 ILI458807:ILI458841 IVE458807:IVE458841 JFA458807:JFA458841 JOW458807:JOW458841 JYS458807:JYS458841 KIO458807:KIO458841 KSK458807:KSK458841 LCG458807:LCG458841 LMC458807:LMC458841 LVY458807:LVY458841 MFU458807:MFU458841 MPQ458807:MPQ458841 MZM458807:MZM458841 NJI458807:NJI458841 NTE458807:NTE458841 ODA458807:ODA458841 OMW458807:OMW458841 OWS458807:OWS458841 PGO458807:PGO458841 PQK458807:PQK458841 QAG458807:QAG458841 QKC458807:QKC458841 QTY458807:QTY458841 RDU458807:RDU458841 RNQ458807:RNQ458841 RXM458807:RXM458841 SHI458807:SHI458841 SRE458807:SRE458841 TBA458807:TBA458841 TKW458807:TKW458841 TUS458807:TUS458841 UEO458807:UEO458841 UOK458807:UOK458841 UYG458807:UYG458841 VIC458807:VIC458841 VRY458807:VRY458841 WBU458807:WBU458841 WLQ458807:WLQ458841 WVM458807:WVM458841 E524343:E524377 JA524343:JA524377 SW524343:SW524377 ACS524343:ACS524377 AMO524343:AMO524377 AWK524343:AWK524377 BGG524343:BGG524377 BQC524343:BQC524377 BZY524343:BZY524377 CJU524343:CJU524377 CTQ524343:CTQ524377 DDM524343:DDM524377 DNI524343:DNI524377 DXE524343:DXE524377 EHA524343:EHA524377 EQW524343:EQW524377 FAS524343:FAS524377 FKO524343:FKO524377 FUK524343:FUK524377 GEG524343:GEG524377 GOC524343:GOC524377 GXY524343:GXY524377 HHU524343:HHU524377 HRQ524343:HRQ524377 IBM524343:IBM524377 ILI524343:ILI524377 IVE524343:IVE524377 JFA524343:JFA524377 JOW524343:JOW524377 JYS524343:JYS524377 KIO524343:KIO524377 KSK524343:KSK524377 LCG524343:LCG524377 LMC524343:LMC524377 LVY524343:LVY524377 MFU524343:MFU524377 MPQ524343:MPQ524377 MZM524343:MZM524377 NJI524343:NJI524377 NTE524343:NTE524377 ODA524343:ODA524377 OMW524343:OMW524377 OWS524343:OWS524377 PGO524343:PGO524377 PQK524343:PQK524377 QAG524343:QAG524377 QKC524343:QKC524377 QTY524343:QTY524377 RDU524343:RDU524377 RNQ524343:RNQ524377 RXM524343:RXM524377 SHI524343:SHI524377 SRE524343:SRE524377 TBA524343:TBA524377 TKW524343:TKW524377 TUS524343:TUS524377 UEO524343:UEO524377 UOK524343:UOK524377 UYG524343:UYG524377 VIC524343:VIC524377 VRY524343:VRY524377 WBU524343:WBU524377 WLQ524343:WLQ524377 WVM524343:WVM524377 E589879:E589913 JA589879:JA589913 SW589879:SW589913 ACS589879:ACS589913 AMO589879:AMO589913 AWK589879:AWK589913 BGG589879:BGG589913 BQC589879:BQC589913 BZY589879:BZY589913 CJU589879:CJU589913 CTQ589879:CTQ589913 DDM589879:DDM589913 DNI589879:DNI589913 DXE589879:DXE589913 EHA589879:EHA589913 EQW589879:EQW589913 FAS589879:FAS589913 FKO589879:FKO589913 FUK589879:FUK589913 GEG589879:GEG589913 GOC589879:GOC589913 GXY589879:GXY589913 HHU589879:HHU589913 HRQ589879:HRQ589913 IBM589879:IBM589913 ILI589879:ILI589913 IVE589879:IVE589913 JFA589879:JFA589913 JOW589879:JOW589913 JYS589879:JYS589913 KIO589879:KIO589913 KSK589879:KSK589913 LCG589879:LCG589913 LMC589879:LMC589913 LVY589879:LVY589913 MFU589879:MFU589913 MPQ589879:MPQ589913 MZM589879:MZM589913 NJI589879:NJI589913 NTE589879:NTE589913 ODA589879:ODA589913 OMW589879:OMW589913 OWS589879:OWS589913 PGO589879:PGO589913 PQK589879:PQK589913 QAG589879:QAG589913 QKC589879:QKC589913 QTY589879:QTY589913 RDU589879:RDU589913 RNQ589879:RNQ589913 RXM589879:RXM589913 SHI589879:SHI589913 SRE589879:SRE589913 TBA589879:TBA589913 TKW589879:TKW589913 TUS589879:TUS589913 UEO589879:UEO589913 UOK589879:UOK589913 UYG589879:UYG589913 VIC589879:VIC589913 VRY589879:VRY589913 WBU589879:WBU589913 WLQ589879:WLQ589913 WVM589879:WVM589913 E655415:E655449 JA655415:JA655449 SW655415:SW655449 ACS655415:ACS655449 AMO655415:AMO655449 AWK655415:AWK655449 BGG655415:BGG655449 BQC655415:BQC655449 BZY655415:BZY655449 CJU655415:CJU655449 CTQ655415:CTQ655449 DDM655415:DDM655449 DNI655415:DNI655449 DXE655415:DXE655449 EHA655415:EHA655449 EQW655415:EQW655449 FAS655415:FAS655449 FKO655415:FKO655449 FUK655415:FUK655449 GEG655415:GEG655449 GOC655415:GOC655449 GXY655415:GXY655449 HHU655415:HHU655449 HRQ655415:HRQ655449 IBM655415:IBM655449 ILI655415:ILI655449 IVE655415:IVE655449 JFA655415:JFA655449 JOW655415:JOW655449 JYS655415:JYS655449 KIO655415:KIO655449 KSK655415:KSK655449 LCG655415:LCG655449 LMC655415:LMC655449 LVY655415:LVY655449 MFU655415:MFU655449 MPQ655415:MPQ655449 MZM655415:MZM655449 NJI655415:NJI655449 NTE655415:NTE655449 ODA655415:ODA655449 OMW655415:OMW655449 OWS655415:OWS655449 PGO655415:PGO655449 PQK655415:PQK655449 QAG655415:QAG655449 QKC655415:QKC655449 QTY655415:QTY655449 RDU655415:RDU655449 RNQ655415:RNQ655449 RXM655415:RXM655449 SHI655415:SHI655449 SRE655415:SRE655449 TBA655415:TBA655449 TKW655415:TKW655449 TUS655415:TUS655449 UEO655415:UEO655449 UOK655415:UOK655449 UYG655415:UYG655449 VIC655415:VIC655449 VRY655415:VRY655449 WBU655415:WBU655449 WLQ655415:WLQ655449 WVM655415:WVM655449 E720951:E720985 JA720951:JA720985 SW720951:SW720985 ACS720951:ACS720985 AMO720951:AMO720985 AWK720951:AWK720985 BGG720951:BGG720985 BQC720951:BQC720985 BZY720951:BZY720985 CJU720951:CJU720985 CTQ720951:CTQ720985 DDM720951:DDM720985 DNI720951:DNI720985 DXE720951:DXE720985 EHA720951:EHA720985 EQW720951:EQW720985 FAS720951:FAS720985 FKO720951:FKO720985 FUK720951:FUK720985 GEG720951:GEG720985 GOC720951:GOC720985 GXY720951:GXY720985 HHU720951:HHU720985 HRQ720951:HRQ720985 IBM720951:IBM720985 ILI720951:ILI720985 IVE720951:IVE720985 JFA720951:JFA720985 JOW720951:JOW720985 JYS720951:JYS720985 KIO720951:KIO720985 KSK720951:KSK720985 LCG720951:LCG720985 LMC720951:LMC720985 LVY720951:LVY720985 MFU720951:MFU720985 MPQ720951:MPQ720985 MZM720951:MZM720985 NJI720951:NJI720985 NTE720951:NTE720985 ODA720951:ODA720985 OMW720951:OMW720985 OWS720951:OWS720985 PGO720951:PGO720985 PQK720951:PQK720985 QAG720951:QAG720985 QKC720951:QKC720985 QTY720951:QTY720985 RDU720951:RDU720985 RNQ720951:RNQ720985 RXM720951:RXM720985 SHI720951:SHI720985 SRE720951:SRE720985 TBA720951:TBA720985 TKW720951:TKW720985 TUS720951:TUS720985 UEO720951:UEO720985 UOK720951:UOK720985 UYG720951:UYG720985 VIC720951:VIC720985 VRY720951:VRY720985 WBU720951:WBU720985 WLQ720951:WLQ720985 WVM720951:WVM720985 E786487:E786521 JA786487:JA786521 SW786487:SW786521 ACS786487:ACS786521 AMO786487:AMO786521 AWK786487:AWK786521 BGG786487:BGG786521 BQC786487:BQC786521 BZY786487:BZY786521 CJU786487:CJU786521 CTQ786487:CTQ786521 DDM786487:DDM786521 DNI786487:DNI786521 DXE786487:DXE786521 EHA786487:EHA786521 EQW786487:EQW786521 FAS786487:FAS786521 FKO786487:FKO786521 FUK786487:FUK786521 GEG786487:GEG786521 GOC786487:GOC786521 GXY786487:GXY786521 HHU786487:HHU786521 HRQ786487:HRQ786521 IBM786487:IBM786521 ILI786487:ILI786521 IVE786487:IVE786521 JFA786487:JFA786521 JOW786487:JOW786521 JYS786487:JYS786521 KIO786487:KIO786521 KSK786487:KSK786521 LCG786487:LCG786521 LMC786487:LMC786521 LVY786487:LVY786521 MFU786487:MFU786521 MPQ786487:MPQ786521 MZM786487:MZM786521 NJI786487:NJI786521 NTE786487:NTE786521 ODA786487:ODA786521 OMW786487:OMW786521 OWS786487:OWS786521 PGO786487:PGO786521 PQK786487:PQK786521 QAG786487:QAG786521 QKC786487:QKC786521 QTY786487:QTY786521 RDU786487:RDU786521 RNQ786487:RNQ786521 RXM786487:RXM786521 SHI786487:SHI786521 SRE786487:SRE786521 TBA786487:TBA786521 TKW786487:TKW786521 TUS786487:TUS786521 UEO786487:UEO786521 UOK786487:UOK786521 UYG786487:UYG786521 VIC786487:VIC786521 VRY786487:VRY786521 WBU786487:WBU786521 WLQ786487:WLQ786521 WVM786487:WVM786521 E852023:E852057 JA852023:JA852057 SW852023:SW852057 ACS852023:ACS852057 AMO852023:AMO852057 AWK852023:AWK852057 BGG852023:BGG852057 BQC852023:BQC852057 BZY852023:BZY852057 CJU852023:CJU852057 CTQ852023:CTQ852057 DDM852023:DDM852057 DNI852023:DNI852057 DXE852023:DXE852057 EHA852023:EHA852057 EQW852023:EQW852057 FAS852023:FAS852057 FKO852023:FKO852057 FUK852023:FUK852057 GEG852023:GEG852057 GOC852023:GOC852057 GXY852023:GXY852057 HHU852023:HHU852057 HRQ852023:HRQ852057 IBM852023:IBM852057 ILI852023:ILI852057 IVE852023:IVE852057 JFA852023:JFA852057 JOW852023:JOW852057 JYS852023:JYS852057 KIO852023:KIO852057 KSK852023:KSK852057 LCG852023:LCG852057 LMC852023:LMC852057 LVY852023:LVY852057 MFU852023:MFU852057 MPQ852023:MPQ852057 MZM852023:MZM852057 NJI852023:NJI852057 NTE852023:NTE852057 ODA852023:ODA852057 OMW852023:OMW852057 OWS852023:OWS852057 PGO852023:PGO852057 PQK852023:PQK852057 QAG852023:QAG852057 QKC852023:QKC852057 QTY852023:QTY852057 RDU852023:RDU852057 RNQ852023:RNQ852057 RXM852023:RXM852057 SHI852023:SHI852057 SRE852023:SRE852057 TBA852023:TBA852057 TKW852023:TKW852057 TUS852023:TUS852057 UEO852023:UEO852057 UOK852023:UOK852057 UYG852023:UYG852057 VIC852023:VIC852057 VRY852023:VRY852057 WBU852023:WBU852057 WLQ852023:WLQ852057 WVM852023:WVM852057 E917559:E917593 JA917559:JA917593 SW917559:SW917593 ACS917559:ACS917593 AMO917559:AMO917593 AWK917559:AWK917593 BGG917559:BGG917593 BQC917559:BQC917593 BZY917559:BZY917593 CJU917559:CJU917593 CTQ917559:CTQ917593 DDM917559:DDM917593 DNI917559:DNI917593 DXE917559:DXE917593 EHA917559:EHA917593 EQW917559:EQW917593 FAS917559:FAS917593 FKO917559:FKO917593 FUK917559:FUK917593 GEG917559:GEG917593 GOC917559:GOC917593 GXY917559:GXY917593 HHU917559:HHU917593 HRQ917559:HRQ917593 IBM917559:IBM917593 ILI917559:ILI917593 IVE917559:IVE917593 JFA917559:JFA917593 JOW917559:JOW917593 JYS917559:JYS917593 KIO917559:KIO917593 KSK917559:KSK917593 LCG917559:LCG917593 LMC917559:LMC917593 LVY917559:LVY917593 MFU917559:MFU917593 MPQ917559:MPQ917593 MZM917559:MZM917593 NJI917559:NJI917593 NTE917559:NTE917593 ODA917559:ODA917593 OMW917559:OMW917593 OWS917559:OWS917593 PGO917559:PGO917593 PQK917559:PQK917593 QAG917559:QAG917593 QKC917559:QKC917593 QTY917559:QTY917593 RDU917559:RDU917593 RNQ917559:RNQ917593 RXM917559:RXM917593 SHI917559:SHI917593 SRE917559:SRE917593 TBA917559:TBA917593 TKW917559:TKW917593 TUS917559:TUS917593 UEO917559:UEO917593 UOK917559:UOK917593 UYG917559:UYG917593 VIC917559:VIC917593 VRY917559:VRY917593 WBU917559:WBU917593 WLQ917559:WLQ917593 WVM917559:WVM917593 E983095:E983129 JA983095:JA983129 SW983095:SW983129 ACS983095:ACS983129 AMO983095:AMO983129 AWK983095:AWK983129 BGG983095:BGG983129 BQC983095:BQC983129 BZY983095:BZY983129 CJU983095:CJU983129 CTQ983095:CTQ983129 DDM983095:DDM983129 DNI983095:DNI983129 DXE983095:DXE983129 EHA983095:EHA983129 EQW983095:EQW983129 FAS983095:FAS983129 FKO983095:FKO983129 FUK983095:FUK983129 GEG983095:GEG983129 GOC983095:GOC983129 GXY983095:GXY983129 HHU983095:HHU983129 HRQ983095:HRQ983129 IBM983095:IBM983129 ILI983095:ILI983129 IVE983095:IVE983129 JFA983095:JFA983129 JOW983095:JOW983129 JYS983095:JYS983129 KIO983095:KIO983129 KSK983095:KSK983129 LCG983095:LCG983129 LMC983095:LMC983129 LVY983095:LVY983129 MFU983095:MFU983129 MPQ983095:MPQ983129 MZM983095:MZM983129 NJI983095:NJI983129 NTE983095:NTE983129 ODA983095:ODA983129 OMW983095:OMW983129 OWS983095:OWS983129 PGO983095:PGO983129 PQK983095:PQK983129 QAG983095:QAG983129 QKC983095:QKC983129 QTY983095:QTY983129 RDU983095:RDU983129 RNQ983095:RNQ983129 RXM983095:RXM983129 SHI983095:SHI983129 SRE983095:SRE983129 TBA983095:TBA983129 TKW983095:TKW983129 TUS983095:TUS983129 UEO983095:UEO983129 UOK983095:UOK983129 UYG983095:UYG983129 VIC983095:VIC983129 VRY983095:VRY983129 WBU983095:WBU983129 WLQ983095:WLQ983129 WVM983095:WVM983129 E22:E32 JA22:JA32 SW22:SW32 ACS22:ACS32 AMO22:AMO32 AWK22:AWK32 BGG22:BGG32 BQC22:BQC32 BZY22:BZY32 CJU22:CJU32 CTQ22:CTQ32 DDM22:DDM32 DNI22:DNI32 DXE22:DXE32 EHA22:EHA32 EQW22:EQW32 FAS22:FAS32 FKO22:FKO32 FUK22:FUK32 GEG22:GEG32 GOC22:GOC32 GXY22:GXY32 HHU22:HHU32 HRQ22:HRQ32 IBM22:IBM32 ILI22:ILI32 IVE22:IVE32 JFA22:JFA32 JOW22:JOW32 JYS22:JYS32 KIO22:KIO32 KSK22:KSK32 LCG22:LCG32 LMC22:LMC32 LVY22:LVY32 MFU22:MFU32 MPQ22:MPQ32 MZM22:MZM32 NJI22:NJI32 NTE22:NTE32 ODA22:ODA32 OMW22:OMW32 OWS22:OWS32 PGO22:PGO32 PQK22:PQK32 QAG22:QAG32 QKC22:QKC32 QTY22:QTY32 RDU22:RDU32 RNQ22:RNQ32 RXM22:RXM32 SHI22:SHI32 SRE22:SRE32 TBA22:TBA32 TKW22:TKW32 TUS22:TUS32 UEO22:UEO32 UOK22:UOK32 UYG22:UYG32 VIC22:VIC32 VRY22:VRY32 WBU22:WBU32 WLQ22:WLQ32 WVM22:WVM32 E65558:E65568 JA65558:JA65568 SW65558:SW65568 ACS65558:ACS65568 AMO65558:AMO65568 AWK65558:AWK65568 BGG65558:BGG65568 BQC65558:BQC65568 BZY65558:BZY65568 CJU65558:CJU65568 CTQ65558:CTQ65568 DDM65558:DDM65568 DNI65558:DNI65568 DXE65558:DXE65568 EHA65558:EHA65568 EQW65558:EQW65568 FAS65558:FAS65568 FKO65558:FKO65568 FUK65558:FUK65568 GEG65558:GEG65568 GOC65558:GOC65568 GXY65558:GXY65568 HHU65558:HHU65568 HRQ65558:HRQ65568 IBM65558:IBM65568 ILI65558:ILI65568 IVE65558:IVE65568 JFA65558:JFA65568 JOW65558:JOW65568 JYS65558:JYS65568 KIO65558:KIO65568 KSK65558:KSK65568 LCG65558:LCG65568 LMC65558:LMC65568 LVY65558:LVY65568 MFU65558:MFU65568 MPQ65558:MPQ65568 MZM65558:MZM65568 NJI65558:NJI65568 NTE65558:NTE65568 ODA65558:ODA65568 OMW65558:OMW65568 OWS65558:OWS65568 PGO65558:PGO65568 PQK65558:PQK65568 QAG65558:QAG65568 QKC65558:QKC65568 QTY65558:QTY65568 RDU65558:RDU65568 RNQ65558:RNQ65568 RXM65558:RXM65568 SHI65558:SHI65568 SRE65558:SRE65568 TBA65558:TBA65568 TKW65558:TKW65568 TUS65558:TUS65568 UEO65558:UEO65568 UOK65558:UOK65568 UYG65558:UYG65568 VIC65558:VIC65568 VRY65558:VRY65568 WBU65558:WBU65568 WLQ65558:WLQ65568 WVM65558:WVM65568 E131094:E131104 JA131094:JA131104 SW131094:SW131104 ACS131094:ACS131104 AMO131094:AMO131104 AWK131094:AWK131104 BGG131094:BGG131104 BQC131094:BQC131104 BZY131094:BZY131104 CJU131094:CJU131104 CTQ131094:CTQ131104 DDM131094:DDM131104 DNI131094:DNI131104 DXE131094:DXE131104 EHA131094:EHA131104 EQW131094:EQW131104 FAS131094:FAS131104 FKO131094:FKO131104 FUK131094:FUK131104 GEG131094:GEG131104 GOC131094:GOC131104 GXY131094:GXY131104 HHU131094:HHU131104 HRQ131094:HRQ131104 IBM131094:IBM131104 ILI131094:ILI131104 IVE131094:IVE131104 JFA131094:JFA131104 JOW131094:JOW131104 JYS131094:JYS131104 KIO131094:KIO131104 KSK131094:KSK131104 LCG131094:LCG131104 LMC131094:LMC131104 LVY131094:LVY131104 MFU131094:MFU131104 MPQ131094:MPQ131104 MZM131094:MZM131104 NJI131094:NJI131104 NTE131094:NTE131104 ODA131094:ODA131104 OMW131094:OMW131104 OWS131094:OWS131104 PGO131094:PGO131104 PQK131094:PQK131104 QAG131094:QAG131104 QKC131094:QKC131104 QTY131094:QTY131104 RDU131094:RDU131104 RNQ131094:RNQ131104 RXM131094:RXM131104 SHI131094:SHI131104 SRE131094:SRE131104 TBA131094:TBA131104 TKW131094:TKW131104 TUS131094:TUS131104 UEO131094:UEO131104 UOK131094:UOK131104 UYG131094:UYG131104 VIC131094:VIC131104 VRY131094:VRY131104 WBU131094:WBU131104 WLQ131094:WLQ131104 WVM131094:WVM131104 E196630:E196640 JA196630:JA196640 SW196630:SW196640 ACS196630:ACS196640 AMO196630:AMO196640 AWK196630:AWK196640 BGG196630:BGG196640 BQC196630:BQC196640 BZY196630:BZY196640 CJU196630:CJU196640 CTQ196630:CTQ196640 DDM196630:DDM196640 DNI196630:DNI196640 DXE196630:DXE196640 EHA196630:EHA196640 EQW196630:EQW196640 FAS196630:FAS196640 FKO196630:FKO196640 FUK196630:FUK196640 GEG196630:GEG196640 GOC196630:GOC196640 GXY196630:GXY196640 HHU196630:HHU196640 HRQ196630:HRQ196640 IBM196630:IBM196640 ILI196630:ILI196640 IVE196630:IVE196640 JFA196630:JFA196640 JOW196630:JOW196640 JYS196630:JYS196640 KIO196630:KIO196640 KSK196630:KSK196640 LCG196630:LCG196640 LMC196630:LMC196640 LVY196630:LVY196640 MFU196630:MFU196640 MPQ196630:MPQ196640 MZM196630:MZM196640 NJI196630:NJI196640 NTE196630:NTE196640 ODA196630:ODA196640 OMW196630:OMW196640 OWS196630:OWS196640 PGO196630:PGO196640 PQK196630:PQK196640 QAG196630:QAG196640 QKC196630:QKC196640 QTY196630:QTY196640 RDU196630:RDU196640 RNQ196630:RNQ196640 RXM196630:RXM196640 SHI196630:SHI196640 SRE196630:SRE196640 TBA196630:TBA196640 TKW196630:TKW196640 TUS196630:TUS196640 UEO196630:UEO196640 UOK196630:UOK196640 UYG196630:UYG196640 VIC196630:VIC196640 VRY196630:VRY196640 WBU196630:WBU196640 WLQ196630:WLQ196640 WVM196630:WVM196640 E262166:E262176 JA262166:JA262176 SW262166:SW262176 ACS262166:ACS262176 AMO262166:AMO262176 AWK262166:AWK262176 BGG262166:BGG262176 BQC262166:BQC262176 BZY262166:BZY262176 CJU262166:CJU262176 CTQ262166:CTQ262176 DDM262166:DDM262176 DNI262166:DNI262176 DXE262166:DXE262176 EHA262166:EHA262176 EQW262166:EQW262176 FAS262166:FAS262176 FKO262166:FKO262176 FUK262166:FUK262176 GEG262166:GEG262176 GOC262166:GOC262176 GXY262166:GXY262176 HHU262166:HHU262176 HRQ262166:HRQ262176 IBM262166:IBM262176 ILI262166:ILI262176 IVE262166:IVE262176 JFA262166:JFA262176 JOW262166:JOW262176 JYS262166:JYS262176 KIO262166:KIO262176 KSK262166:KSK262176 LCG262166:LCG262176 LMC262166:LMC262176 LVY262166:LVY262176 MFU262166:MFU262176 MPQ262166:MPQ262176 MZM262166:MZM262176 NJI262166:NJI262176 NTE262166:NTE262176 ODA262166:ODA262176 OMW262166:OMW262176 OWS262166:OWS262176 PGO262166:PGO262176 PQK262166:PQK262176 QAG262166:QAG262176 QKC262166:QKC262176 QTY262166:QTY262176 RDU262166:RDU262176 RNQ262166:RNQ262176 RXM262166:RXM262176 SHI262166:SHI262176 SRE262166:SRE262176 TBA262166:TBA262176 TKW262166:TKW262176 TUS262166:TUS262176 UEO262166:UEO262176 UOK262166:UOK262176 UYG262166:UYG262176 VIC262166:VIC262176 VRY262166:VRY262176 WBU262166:WBU262176 WLQ262166:WLQ262176 WVM262166:WVM262176 E327702:E327712 JA327702:JA327712 SW327702:SW327712 ACS327702:ACS327712 AMO327702:AMO327712 AWK327702:AWK327712 BGG327702:BGG327712 BQC327702:BQC327712 BZY327702:BZY327712 CJU327702:CJU327712 CTQ327702:CTQ327712 DDM327702:DDM327712 DNI327702:DNI327712 DXE327702:DXE327712 EHA327702:EHA327712 EQW327702:EQW327712 FAS327702:FAS327712 FKO327702:FKO327712 FUK327702:FUK327712 GEG327702:GEG327712 GOC327702:GOC327712 GXY327702:GXY327712 HHU327702:HHU327712 HRQ327702:HRQ327712 IBM327702:IBM327712 ILI327702:ILI327712 IVE327702:IVE327712 JFA327702:JFA327712 JOW327702:JOW327712 JYS327702:JYS327712 KIO327702:KIO327712 KSK327702:KSK327712 LCG327702:LCG327712 LMC327702:LMC327712 LVY327702:LVY327712 MFU327702:MFU327712 MPQ327702:MPQ327712 MZM327702:MZM327712 NJI327702:NJI327712 NTE327702:NTE327712 ODA327702:ODA327712 OMW327702:OMW327712 OWS327702:OWS327712 PGO327702:PGO327712 PQK327702:PQK327712 QAG327702:QAG327712 QKC327702:QKC327712 QTY327702:QTY327712 RDU327702:RDU327712 RNQ327702:RNQ327712 RXM327702:RXM327712 SHI327702:SHI327712 SRE327702:SRE327712 TBA327702:TBA327712 TKW327702:TKW327712 TUS327702:TUS327712 UEO327702:UEO327712 UOK327702:UOK327712 UYG327702:UYG327712 VIC327702:VIC327712 VRY327702:VRY327712 WBU327702:WBU327712 WLQ327702:WLQ327712 WVM327702:WVM327712 E393238:E393248 JA393238:JA393248 SW393238:SW393248 ACS393238:ACS393248 AMO393238:AMO393248 AWK393238:AWK393248 BGG393238:BGG393248 BQC393238:BQC393248 BZY393238:BZY393248 CJU393238:CJU393248 CTQ393238:CTQ393248 DDM393238:DDM393248 DNI393238:DNI393248 DXE393238:DXE393248 EHA393238:EHA393248 EQW393238:EQW393248 FAS393238:FAS393248 FKO393238:FKO393248 FUK393238:FUK393248 GEG393238:GEG393248 GOC393238:GOC393248 GXY393238:GXY393248 HHU393238:HHU393248 HRQ393238:HRQ393248 IBM393238:IBM393248 ILI393238:ILI393248 IVE393238:IVE393248 JFA393238:JFA393248 JOW393238:JOW393248 JYS393238:JYS393248 KIO393238:KIO393248 KSK393238:KSK393248 LCG393238:LCG393248 LMC393238:LMC393248 LVY393238:LVY393248 MFU393238:MFU393248 MPQ393238:MPQ393248 MZM393238:MZM393248 NJI393238:NJI393248 NTE393238:NTE393248 ODA393238:ODA393248 OMW393238:OMW393248 OWS393238:OWS393248 PGO393238:PGO393248 PQK393238:PQK393248 QAG393238:QAG393248 QKC393238:QKC393248 QTY393238:QTY393248 RDU393238:RDU393248 RNQ393238:RNQ393248 RXM393238:RXM393248 SHI393238:SHI393248 SRE393238:SRE393248 TBA393238:TBA393248 TKW393238:TKW393248 TUS393238:TUS393248 UEO393238:UEO393248 UOK393238:UOK393248 UYG393238:UYG393248 VIC393238:VIC393248 VRY393238:VRY393248 WBU393238:WBU393248 WLQ393238:WLQ393248 WVM393238:WVM393248 E458774:E458784 JA458774:JA458784 SW458774:SW458784 ACS458774:ACS458784 AMO458774:AMO458784 AWK458774:AWK458784 BGG458774:BGG458784 BQC458774:BQC458784 BZY458774:BZY458784 CJU458774:CJU458784 CTQ458774:CTQ458784 DDM458774:DDM458784 DNI458774:DNI458784 DXE458774:DXE458784 EHA458774:EHA458784 EQW458774:EQW458784 FAS458774:FAS458784 FKO458774:FKO458784 FUK458774:FUK458784 GEG458774:GEG458784 GOC458774:GOC458784 GXY458774:GXY458784 HHU458774:HHU458784 HRQ458774:HRQ458784 IBM458774:IBM458784 ILI458774:ILI458784 IVE458774:IVE458784 JFA458774:JFA458784 JOW458774:JOW458784 JYS458774:JYS458784 KIO458774:KIO458784 KSK458774:KSK458784 LCG458774:LCG458784 LMC458774:LMC458784 LVY458774:LVY458784 MFU458774:MFU458784 MPQ458774:MPQ458784 MZM458774:MZM458784 NJI458774:NJI458784 NTE458774:NTE458784 ODA458774:ODA458784 OMW458774:OMW458784 OWS458774:OWS458784 PGO458774:PGO458784 PQK458774:PQK458784 QAG458774:QAG458784 QKC458774:QKC458784 QTY458774:QTY458784 RDU458774:RDU458784 RNQ458774:RNQ458784 RXM458774:RXM458784 SHI458774:SHI458784 SRE458774:SRE458784 TBA458774:TBA458784 TKW458774:TKW458784 TUS458774:TUS458784 UEO458774:UEO458784 UOK458774:UOK458784 UYG458774:UYG458784 VIC458774:VIC458784 VRY458774:VRY458784 WBU458774:WBU458784 WLQ458774:WLQ458784 WVM458774:WVM458784 E524310:E524320 JA524310:JA524320 SW524310:SW524320 ACS524310:ACS524320 AMO524310:AMO524320 AWK524310:AWK524320 BGG524310:BGG524320 BQC524310:BQC524320 BZY524310:BZY524320 CJU524310:CJU524320 CTQ524310:CTQ524320 DDM524310:DDM524320 DNI524310:DNI524320 DXE524310:DXE524320 EHA524310:EHA524320 EQW524310:EQW524320 FAS524310:FAS524320 FKO524310:FKO524320 FUK524310:FUK524320 GEG524310:GEG524320 GOC524310:GOC524320 GXY524310:GXY524320 HHU524310:HHU524320 HRQ524310:HRQ524320 IBM524310:IBM524320 ILI524310:ILI524320 IVE524310:IVE524320 JFA524310:JFA524320 JOW524310:JOW524320 JYS524310:JYS524320 KIO524310:KIO524320 KSK524310:KSK524320 LCG524310:LCG524320 LMC524310:LMC524320 LVY524310:LVY524320 MFU524310:MFU524320 MPQ524310:MPQ524320 MZM524310:MZM524320 NJI524310:NJI524320 NTE524310:NTE524320 ODA524310:ODA524320 OMW524310:OMW524320 OWS524310:OWS524320 PGO524310:PGO524320 PQK524310:PQK524320 QAG524310:QAG524320 QKC524310:QKC524320 QTY524310:QTY524320 RDU524310:RDU524320 RNQ524310:RNQ524320 RXM524310:RXM524320 SHI524310:SHI524320 SRE524310:SRE524320 TBA524310:TBA524320 TKW524310:TKW524320 TUS524310:TUS524320 UEO524310:UEO524320 UOK524310:UOK524320 UYG524310:UYG524320 VIC524310:VIC524320 VRY524310:VRY524320 WBU524310:WBU524320 WLQ524310:WLQ524320 WVM524310:WVM524320 E589846:E589856 JA589846:JA589856 SW589846:SW589856 ACS589846:ACS589856 AMO589846:AMO589856 AWK589846:AWK589856 BGG589846:BGG589856 BQC589846:BQC589856 BZY589846:BZY589856 CJU589846:CJU589856 CTQ589846:CTQ589856 DDM589846:DDM589856 DNI589846:DNI589856 DXE589846:DXE589856 EHA589846:EHA589856 EQW589846:EQW589856 FAS589846:FAS589856 FKO589846:FKO589856 FUK589846:FUK589856 GEG589846:GEG589856 GOC589846:GOC589856 GXY589846:GXY589856 HHU589846:HHU589856 HRQ589846:HRQ589856 IBM589846:IBM589856 ILI589846:ILI589856 IVE589846:IVE589856 JFA589846:JFA589856 JOW589846:JOW589856 JYS589846:JYS589856 KIO589846:KIO589856 KSK589846:KSK589856 LCG589846:LCG589856 LMC589846:LMC589856 LVY589846:LVY589856 MFU589846:MFU589856 MPQ589846:MPQ589856 MZM589846:MZM589856 NJI589846:NJI589856 NTE589846:NTE589856 ODA589846:ODA589856 OMW589846:OMW589856 OWS589846:OWS589856 PGO589846:PGO589856 PQK589846:PQK589856 QAG589846:QAG589856 QKC589846:QKC589856 QTY589846:QTY589856 RDU589846:RDU589856 RNQ589846:RNQ589856 RXM589846:RXM589856 SHI589846:SHI589856 SRE589846:SRE589856 TBA589846:TBA589856 TKW589846:TKW589856 TUS589846:TUS589856 UEO589846:UEO589856 UOK589846:UOK589856 UYG589846:UYG589856 VIC589846:VIC589856 VRY589846:VRY589856 WBU589846:WBU589856 WLQ589846:WLQ589856 WVM589846:WVM589856 E655382:E655392 JA655382:JA655392 SW655382:SW655392 ACS655382:ACS655392 AMO655382:AMO655392 AWK655382:AWK655392 BGG655382:BGG655392 BQC655382:BQC655392 BZY655382:BZY655392 CJU655382:CJU655392 CTQ655382:CTQ655392 DDM655382:DDM655392 DNI655382:DNI655392 DXE655382:DXE655392 EHA655382:EHA655392 EQW655382:EQW655392 FAS655382:FAS655392 FKO655382:FKO655392 FUK655382:FUK655392 GEG655382:GEG655392 GOC655382:GOC655392 GXY655382:GXY655392 HHU655382:HHU655392 HRQ655382:HRQ655392 IBM655382:IBM655392 ILI655382:ILI655392 IVE655382:IVE655392 JFA655382:JFA655392 JOW655382:JOW655392 JYS655382:JYS655392 KIO655382:KIO655392 KSK655382:KSK655392 LCG655382:LCG655392 LMC655382:LMC655392 LVY655382:LVY655392 MFU655382:MFU655392 MPQ655382:MPQ655392 MZM655382:MZM655392 NJI655382:NJI655392 NTE655382:NTE655392 ODA655382:ODA655392 OMW655382:OMW655392 OWS655382:OWS655392 PGO655382:PGO655392 PQK655382:PQK655392 QAG655382:QAG655392 QKC655382:QKC655392 QTY655382:QTY655392 RDU655382:RDU655392 RNQ655382:RNQ655392 RXM655382:RXM655392 SHI655382:SHI655392 SRE655382:SRE655392 TBA655382:TBA655392 TKW655382:TKW655392 TUS655382:TUS655392 UEO655382:UEO655392 UOK655382:UOK655392 UYG655382:UYG655392 VIC655382:VIC655392 VRY655382:VRY655392 WBU655382:WBU655392 WLQ655382:WLQ655392 WVM655382:WVM655392 E720918:E720928 JA720918:JA720928 SW720918:SW720928 ACS720918:ACS720928 AMO720918:AMO720928 AWK720918:AWK720928 BGG720918:BGG720928 BQC720918:BQC720928 BZY720918:BZY720928 CJU720918:CJU720928 CTQ720918:CTQ720928 DDM720918:DDM720928 DNI720918:DNI720928 DXE720918:DXE720928 EHA720918:EHA720928 EQW720918:EQW720928 FAS720918:FAS720928 FKO720918:FKO720928 FUK720918:FUK720928 GEG720918:GEG720928 GOC720918:GOC720928 GXY720918:GXY720928 HHU720918:HHU720928 HRQ720918:HRQ720928 IBM720918:IBM720928 ILI720918:ILI720928 IVE720918:IVE720928 JFA720918:JFA720928 JOW720918:JOW720928 JYS720918:JYS720928 KIO720918:KIO720928 KSK720918:KSK720928 LCG720918:LCG720928 LMC720918:LMC720928 LVY720918:LVY720928 MFU720918:MFU720928 MPQ720918:MPQ720928 MZM720918:MZM720928 NJI720918:NJI720928 NTE720918:NTE720928 ODA720918:ODA720928 OMW720918:OMW720928 OWS720918:OWS720928 PGO720918:PGO720928 PQK720918:PQK720928 QAG720918:QAG720928 QKC720918:QKC720928 QTY720918:QTY720928 RDU720918:RDU720928 RNQ720918:RNQ720928 RXM720918:RXM720928 SHI720918:SHI720928 SRE720918:SRE720928 TBA720918:TBA720928 TKW720918:TKW720928 TUS720918:TUS720928 UEO720918:UEO720928 UOK720918:UOK720928 UYG720918:UYG720928 VIC720918:VIC720928 VRY720918:VRY720928 WBU720918:WBU720928 WLQ720918:WLQ720928 WVM720918:WVM720928 E786454:E786464 JA786454:JA786464 SW786454:SW786464 ACS786454:ACS786464 AMO786454:AMO786464 AWK786454:AWK786464 BGG786454:BGG786464 BQC786454:BQC786464 BZY786454:BZY786464 CJU786454:CJU786464 CTQ786454:CTQ786464 DDM786454:DDM786464 DNI786454:DNI786464 DXE786454:DXE786464 EHA786454:EHA786464 EQW786454:EQW786464 FAS786454:FAS786464 FKO786454:FKO786464 FUK786454:FUK786464 GEG786454:GEG786464 GOC786454:GOC786464 GXY786454:GXY786464 HHU786454:HHU786464 HRQ786454:HRQ786464 IBM786454:IBM786464 ILI786454:ILI786464 IVE786454:IVE786464 JFA786454:JFA786464 JOW786454:JOW786464 JYS786454:JYS786464 KIO786454:KIO786464 KSK786454:KSK786464 LCG786454:LCG786464 LMC786454:LMC786464 LVY786454:LVY786464 MFU786454:MFU786464 MPQ786454:MPQ786464 MZM786454:MZM786464 NJI786454:NJI786464 NTE786454:NTE786464 ODA786454:ODA786464 OMW786454:OMW786464 OWS786454:OWS786464 PGO786454:PGO786464 PQK786454:PQK786464 QAG786454:QAG786464 QKC786454:QKC786464 QTY786454:QTY786464 RDU786454:RDU786464 RNQ786454:RNQ786464 RXM786454:RXM786464 SHI786454:SHI786464 SRE786454:SRE786464 TBA786454:TBA786464 TKW786454:TKW786464 TUS786454:TUS786464 UEO786454:UEO786464 UOK786454:UOK786464 UYG786454:UYG786464 VIC786454:VIC786464 VRY786454:VRY786464 WBU786454:WBU786464 WLQ786454:WLQ786464 WVM786454:WVM786464 E851990:E852000 JA851990:JA852000 SW851990:SW852000 ACS851990:ACS852000 AMO851990:AMO852000 AWK851990:AWK852000 BGG851990:BGG852000 BQC851990:BQC852000 BZY851990:BZY852000 CJU851990:CJU852000 CTQ851990:CTQ852000 DDM851990:DDM852000 DNI851990:DNI852000 DXE851990:DXE852000 EHA851990:EHA852000 EQW851990:EQW852000 FAS851990:FAS852000 FKO851990:FKO852000 FUK851990:FUK852000 GEG851990:GEG852000 GOC851990:GOC852000 GXY851990:GXY852000 HHU851990:HHU852000 HRQ851990:HRQ852000 IBM851990:IBM852000 ILI851990:ILI852000 IVE851990:IVE852000 JFA851990:JFA852000 JOW851990:JOW852000 JYS851990:JYS852000 KIO851990:KIO852000 KSK851990:KSK852000 LCG851990:LCG852000 LMC851990:LMC852000 LVY851990:LVY852000 MFU851990:MFU852000 MPQ851990:MPQ852000 MZM851990:MZM852000 NJI851990:NJI852000 NTE851990:NTE852000 ODA851990:ODA852000 OMW851990:OMW852000 OWS851990:OWS852000 PGO851990:PGO852000 PQK851990:PQK852000 QAG851990:QAG852000 QKC851990:QKC852000 QTY851990:QTY852000 RDU851990:RDU852000 RNQ851990:RNQ852000 RXM851990:RXM852000 SHI851990:SHI852000 SRE851990:SRE852000 TBA851990:TBA852000 TKW851990:TKW852000 TUS851990:TUS852000 UEO851990:UEO852000 UOK851990:UOK852000 UYG851990:UYG852000 VIC851990:VIC852000 VRY851990:VRY852000 WBU851990:WBU852000 WLQ851990:WLQ852000 WVM851990:WVM852000 E917526:E917536 JA917526:JA917536 SW917526:SW917536 ACS917526:ACS917536 AMO917526:AMO917536 AWK917526:AWK917536 BGG917526:BGG917536 BQC917526:BQC917536 BZY917526:BZY917536 CJU917526:CJU917536 CTQ917526:CTQ917536 DDM917526:DDM917536 DNI917526:DNI917536 DXE917526:DXE917536 EHA917526:EHA917536 EQW917526:EQW917536 FAS917526:FAS917536 FKO917526:FKO917536 FUK917526:FUK917536 GEG917526:GEG917536 GOC917526:GOC917536 GXY917526:GXY917536 HHU917526:HHU917536 HRQ917526:HRQ917536 IBM917526:IBM917536 ILI917526:ILI917536 IVE917526:IVE917536 JFA917526:JFA917536 JOW917526:JOW917536 JYS917526:JYS917536 KIO917526:KIO917536 KSK917526:KSK917536 LCG917526:LCG917536 LMC917526:LMC917536 LVY917526:LVY917536 MFU917526:MFU917536 MPQ917526:MPQ917536 MZM917526:MZM917536 NJI917526:NJI917536 NTE917526:NTE917536 ODA917526:ODA917536 OMW917526:OMW917536 OWS917526:OWS917536 PGO917526:PGO917536 PQK917526:PQK917536 QAG917526:QAG917536 QKC917526:QKC917536 QTY917526:QTY917536 RDU917526:RDU917536 RNQ917526:RNQ917536 RXM917526:RXM917536 SHI917526:SHI917536 SRE917526:SRE917536 TBA917526:TBA917536 TKW917526:TKW917536 TUS917526:TUS917536 UEO917526:UEO917536 UOK917526:UOK917536 UYG917526:UYG917536 VIC917526:VIC917536 VRY917526:VRY917536 WBU917526:WBU917536 WLQ917526:WLQ917536 WVM917526:WVM917536 E983062:E983072 JA983062:JA983072 SW983062:SW983072 ACS983062:ACS983072 AMO983062:AMO983072 AWK983062:AWK983072 BGG983062:BGG983072 BQC983062:BQC983072 BZY983062:BZY983072 CJU983062:CJU983072 CTQ983062:CTQ983072 DDM983062:DDM983072 DNI983062:DNI983072 DXE983062:DXE983072 EHA983062:EHA983072 EQW983062:EQW983072 FAS983062:FAS983072 FKO983062:FKO983072 FUK983062:FUK983072 GEG983062:GEG983072 GOC983062:GOC983072 GXY983062:GXY983072 HHU983062:HHU983072 HRQ983062:HRQ983072 IBM983062:IBM983072 ILI983062:ILI983072 IVE983062:IVE983072 JFA983062:JFA983072 JOW983062:JOW983072 JYS983062:JYS983072 KIO983062:KIO983072 KSK983062:KSK983072 LCG983062:LCG983072 LMC983062:LMC983072 LVY983062:LVY983072 MFU983062:MFU983072 MPQ983062:MPQ983072 MZM983062:MZM983072 NJI983062:NJI983072 NTE983062:NTE983072 ODA983062:ODA983072 OMW983062:OMW983072 OWS983062:OWS983072 PGO983062:PGO983072 PQK983062:PQK983072 QAG983062:QAG983072 QKC983062:QKC983072 QTY983062:QTY983072 RDU983062:RDU983072 RNQ983062:RNQ983072 RXM983062:RXM983072 SHI983062:SHI983072 SRE983062:SRE983072 TBA983062:TBA983072 TKW983062:TKW983072 TUS983062:TUS983072 UEO983062:UEO983072 UOK983062:UOK983072 UYG983062:UYG983072 VIC983062:VIC983072 VRY983062:VRY983072 WBU983062:WBU983072 WLQ983062:WLQ983072 WVM983062:WVM983072 G55:J89 JC55:JF89 SY55:TB89 ACU55:ACX89 AMQ55:AMT89 AWM55:AWP89 BGI55:BGL89 BQE55:BQH89 CAA55:CAD89 CJW55:CJZ89 CTS55:CTV89 DDO55:DDR89 DNK55:DNN89 DXG55:DXJ89 EHC55:EHF89 EQY55:ERB89 FAU55:FAX89 FKQ55:FKT89 FUM55:FUP89 GEI55:GEL89 GOE55:GOH89 GYA55:GYD89 HHW55:HHZ89 HRS55:HRV89 IBO55:IBR89 ILK55:ILN89 IVG55:IVJ89 JFC55:JFF89 JOY55:JPB89 JYU55:JYX89 KIQ55:KIT89 KSM55:KSP89 LCI55:LCL89 LME55:LMH89 LWA55:LWD89 MFW55:MFZ89 MPS55:MPV89 MZO55:MZR89 NJK55:NJN89 NTG55:NTJ89 ODC55:ODF89 OMY55:ONB89 OWU55:OWX89 PGQ55:PGT89 PQM55:PQP89 QAI55:QAL89 QKE55:QKH89 QUA55:QUD89 RDW55:RDZ89 RNS55:RNV89 RXO55:RXR89 SHK55:SHN89 SRG55:SRJ89 TBC55:TBF89 TKY55:TLB89 TUU55:TUX89 UEQ55:UET89 UOM55:UOP89 UYI55:UYL89 VIE55:VIH89 VSA55:VSD89 WBW55:WBZ89 WLS55:WLV89 WVO55:WVR89 G65591:J65625 JC65591:JF65625 SY65591:TB65625 ACU65591:ACX65625 AMQ65591:AMT65625 AWM65591:AWP65625 BGI65591:BGL65625 BQE65591:BQH65625 CAA65591:CAD65625 CJW65591:CJZ65625 CTS65591:CTV65625 DDO65591:DDR65625 DNK65591:DNN65625 DXG65591:DXJ65625 EHC65591:EHF65625 EQY65591:ERB65625 FAU65591:FAX65625 FKQ65591:FKT65625 FUM65591:FUP65625 GEI65591:GEL65625 GOE65591:GOH65625 GYA65591:GYD65625 HHW65591:HHZ65625 HRS65591:HRV65625 IBO65591:IBR65625 ILK65591:ILN65625 IVG65591:IVJ65625 JFC65591:JFF65625 JOY65591:JPB65625 JYU65591:JYX65625 KIQ65591:KIT65625 KSM65591:KSP65625 LCI65591:LCL65625 LME65591:LMH65625 LWA65591:LWD65625 MFW65591:MFZ65625 MPS65591:MPV65625 MZO65591:MZR65625 NJK65591:NJN65625 NTG65591:NTJ65625 ODC65591:ODF65625 OMY65591:ONB65625 OWU65591:OWX65625 PGQ65591:PGT65625 PQM65591:PQP65625 QAI65591:QAL65625 QKE65591:QKH65625 QUA65591:QUD65625 RDW65591:RDZ65625 RNS65591:RNV65625 RXO65591:RXR65625 SHK65591:SHN65625 SRG65591:SRJ65625 TBC65591:TBF65625 TKY65591:TLB65625 TUU65591:TUX65625 UEQ65591:UET65625 UOM65591:UOP65625 UYI65591:UYL65625 VIE65591:VIH65625 VSA65591:VSD65625 WBW65591:WBZ65625 WLS65591:WLV65625 WVO65591:WVR65625 G131127:J131161 JC131127:JF131161 SY131127:TB131161 ACU131127:ACX131161 AMQ131127:AMT131161 AWM131127:AWP131161 BGI131127:BGL131161 BQE131127:BQH131161 CAA131127:CAD131161 CJW131127:CJZ131161 CTS131127:CTV131161 DDO131127:DDR131161 DNK131127:DNN131161 DXG131127:DXJ131161 EHC131127:EHF131161 EQY131127:ERB131161 FAU131127:FAX131161 FKQ131127:FKT131161 FUM131127:FUP131161 GEI131127:GEL131161 GOE131127:GOH131161 GYA131127:GYD131161 HHW131127:HHZ131161 HRS131127:HRV131161 IBO131127:IBR131161 ILK131127:ILN131161 IVG131127:IVJ131161 JFC131127:JFF131161 JOY131127:JPB131161 JYU131127:JYX131161 KIQ131127:KIT131161 KSM131127:KSP131161 LCI131127:LCL131161 LME131127:LMH131161 LWA131127:LWD131161 MFW131127:MFZ131161 MPS131127:MPV131161 MZO131127:MZR131161 NJK131127:NJN131161 NTG131127:NTJ131161 ODC131127:ODF131161 OMY131127:ONB131161 OWU131127:OWX131161 PGQ131127:PGT131161 PQM131127:PQP131161 QAI131127:QAL131161 QKE131127:QKH131161 QUA131127:QUD131161 RDW131127:RDZ131161 RNS131127:RNV131161 RXO131127:RXR131161 SHK131127:SHN131161 SRG131127:SRJ131161 TBC131127:TBF131161 TKY131127:TLB131161 TUU131127:TUX131161 UEQ131127:UET131161 UOM131127:UOP131161 UYI131127:UYL131161 VIE131127:VIH131161 VSA131127:VSD131161 WBW131127:WBZ131161 WLS131127:WLV131161 WVO131127:WVR131161 G196663:J196697 JC196663:JF196697 SY196663:TB196697 ACU196663:ACX196697 AMQ196663:AMT196697 AWM196663:AWP196697 BGI196663:BGL196697 BQE196663:BQH196697 CAA196663:CAD196697 CJW196663:CJZ196697 CTS196663:CTV196697 DDO196663:DDR196697 DNK196663:DNN196697 DXG196663:DXJ196697 EHC196663:EHF196697 EQY196663:ERB196697 FAU196663:FAX196697 FKQ196663:FKT196697 FUM196663:FUP196697 GEI196663:GEL196697 GOE196663:GOH196697 GYA196663:GYD196697 HHW196663:HHZ196697 HRS196663:HRV196697 IBO196663:IBR196697 ILK196663:ILN196697 IVG196663:IVJ196697 JFC196663:JFF196697 JOY196663:JPB196697 JYU196663:JYX196697 KIQ196663:KIT196697 KSM196663:KSP196697 LCI196663:LCL196697 LME196663:LMH196697 LWA196663:LWD196697 MFW196663:MFZ196697 MPS196663:MPV196697 MZO196663:MZR196697 NJK196663:NJN196697 NTG196663:NTJ196697 ODC196663:ODF196697 OMY196663:ONB196697 OWU196663:OWX196697 PGQ196663:PGT196697 PQM196663:PQP196697 QAI196663:QAL196697 QKE196663:QKH196697 QUA196663:QUD196697 RDW196663:RDZ196697 RNS196663:RNV196697 RXO196663:RXR196697 SHK196663:SHN196697 SRG196663:SRJ196697 TBC196663:TBF196697 TKY196663:TLB196697 TUU196663:TUX196697 UEQ196663:UET196697 UOM196663:UOP196697 UYI196663:UYL196697 VIE196663:VIH196697 VSA196663:VSD196697 WBW196663:WBZ196697 WLS196663:WLV196697 WVO196663:WVR196697 G262199:J262233 JC262199:JF262233 SY262199:TB262233 ACU262199:ACX262233 AMQ262199:AMT262233 AWM262199:AWP262233 BGI262199:BGL262233 BQE262199:BQH262233 CAA262199:CAD262233 CJW262199:CJZ262233 CTS262199:CTV262233 DDO262199:DDR262233 DNK262199:DNN262233 DXG262199:DXJ262233 EHC262199:EHF262233 EQY262199:ERB262233 FAU262199:FAX262233 FKQ262199:FKT262233 FUM262199:FUP262233 GEI262199:GEL262233 GOE262199:GOH262233 GYA262199:GYD262233 HHW262199:HHZ262233 HRS262199:HRV262233 IBO262199:IBR262233 ILK262199:ILN262233 IVG262199:IVJ262233 JFC262199:JFF262233 JOY262199:JPB262233 JYU262199:JYX262233 KIQ262199:KIT262233 KSM262199:KSP262233 LCI262199:LCL262233 LME262199:LMH262233 LWA262199:LWD262233 MFW262199:MFZ262233 MPS262199:MPV262233 MZO262199:MZR262233 NJK262199:NJN262233 NTG262199:NTJ262233 ODC262199:ODF262233 OMY262199:ONB262233 OWU262199:OWX262233 PGQ262199:PGT262233 PQM262199:PQP262233 QAI262199:QAL262233 QKE262199:QKH262233 QUA262199:QUD262233 RDW262199:RDZ262233 RNS262199:RNV262233 RXO262199:RXR262233 SHK262199:SHN262233 SRG262199:SRJ262233 TBC262199:TBF262233 TKY262199:TLB262233 TUU262199:TUX262233 UEQ262199:UET262233 UOM262199:UOP262233 UYI262199:UYL262233 VIE262199:VIH262233 VSA262199:VSD262233 WBW262199:WBZ262233 WLS262199:WLV262233 WVO262199:WVR262233 G327735:J327769 JC327735:JF327769 SY327735:TB327769 ACU327735:ACX327769 AMQ327735:AMT327769 AWM327735:AWP327769 BGI327735:BGL327769 BQE327735:BQH327769 CAA327735:CAD327769 CJW327735:CJZ327769 CTS327735:CTV327769 DDO327735:DDR327769 DNK327735:DNN327769 DXG327735:DXJ327769 EHC327735:EHF327769 EQY327735:ERB327769 FAU327735:FAX327769 FKQ327735:FKT327769 FUM327735:FUP327769 GEI327735:GEL327769 GOE327735:GOH327769 GYA327735:GYD327769 HHW327735:HHZ327769 HRS327735:HRV327769 IBO327735:IBR327769 ILK327735:ILN327769 IVG327735:IVJ327769 JFC327735:JFF327769 JOY327735:JPB327769 JYU327735:JYX327769 KIQ327735:KIT327769 KSM327735:KSP327769 LCI327735:LCL327769 LME327735:LMH327769 LWA327735:LWD327769 MFW327735:MFZ327769 MPS327735:MPV327769 MZO327735:MZR327769 NJK327735:NJN327769 NTG327735:NTJ327769 ODC327735:ODF327769 OMY327735:ONB327769 OWU327735:OWX327769 PGQ327735:PGT327769 PQM327735:PQP327769 QAI327735:QAL327769 QKE327735:QKH327769 QUA327735:QUD327769 RDW327735:RDZ327769 RNS327735:RNV327769 RXO327735:RXR327769 SHK327735:SHN327769 SRG327735:SRJ327769 TBC327735:TBF327769 TKY327735:TLB327769 TUU327735:TUX327769 UEQ327735:UET327769 UOM327735:UOP327769 UYI327735:UYL327769 VIE327735:VIH327769 VSA327735:VSD327769 WBW327735:WBZ327769 WLS327735:WLV327769 WVO327735:WVR327769 G393271:J393305 JC393271:JF393305 SY393271:TB393305 ACU393271:ACX393305 AMQ393271:AMT393305 AWM393271:AWP393305 BGI393271:BGL393305 BQE393271:BQH393305 CAA393271:CAD393305 CJW393271:CJZ393305 CTS393271:CTV393305 DDO393271:DDR393305 DNK393271:DNN393305 DXG393271:DXJ393305 EHC393271:EHF393305 EQY393271:ERB393305 FAU393271:FAX393305 FKQ393271:FKT393305 FUM393271:FUP393305 GEI393271:GEL393305 GOE393271:GOH393305 GYA393271:GYD393305 HHW393271:HHZ393305 HRS393271:HRV393305 IBO393271:IBR393305 ILK393271:ILN393305 IVG393271:IVJ393305 JFC393271:JFF393305 JOY393271:JPB393305 JYU393271:JYX393305 KIQ393271:KIT393305 KSM393271:KSP393305 LCI393271:LCL393305 LME393271:LMH393305 LWA393271:LWD393305 MFW393271:MFZ393305 MPS393271:MPV393305 MZO393271:MZR393305 NJK393271:NJN393305 NTG393271:NTJ393305 ODC393271:ODF393305 OMY393271:ONB393305 OWU393271:OWX393305 PGQ393271:PGT393305 PQM393271:PQP393305 QAI393271:QAL393305 QKE393271:QKH393305 QUA393271:QUD393305 RDW393271:RDZ393305 RNS393271:RNV393305 RXO393271:RXR393305 SHK393271:SHN393305 SRG393271:SRJ393305 TBC393271:TBF393305 TKY393271:TLB393305 TUU393271:TUX393305 UEQ393271:UET393305 UOM393271:UOP393305 UYI393271:UYL393305 VIE393271:VIH393305 VSA393271:VSD393305 WBW393271:WBZ393305 WLS393271:WLV393305 WVO393271:WVR393305 G458807:J458841 JC458807:JF458841 SY458807:TB458841 ACU458807:ACX458841 AMQ458807:AMT458841 AWM458807:AWP458841 BGI458807:BGL458841 BQE458807:BQH458841 CAA458807:CAD458841 CJW458807:CJZ458841 CTS458807:CTV458841 DDO458807:DDR458841 DNK458807:DNN458841 DXG458807:DXJ458841 EHC458807:EHF458841 EQY458807:ERB458841 FAU458807:FAX458841 FKQ458807:FKT458841 FUM458807:FUP458841 GEI458807:GEL458841 GOE458807:GOH458841 GYA458807:GYD458841 HHW458807:HHZ458841 HRS458807:HRV458841 IBO458807:IBR458841 ILK458807:ILN458841 IVG458807:IVJ458841 JFC458807:JFF458841 JOY458807:JPB458841 JYU458807:JYX458841 KIQ458807:KIT458841 KSM458807:KSP458841 LCI458807:LCL458841 LME458807:LMH458841 LWA458807:LWD458841 MFW458807:MFZ458841 MPS458807:MPV458841 MZO458807:MZR458841 NJK458807:NJN458841 NTG458807:NTJ458841 ODC458807:ODF458841 OMY458807:ONB458841 OWU458807:OWX458841 PGQ458807:PGT458841 PQM458807:PQP458841 QAI458807:QAL458841 QKE458807:QKH458841 QUA458807:QUD458841 RDW458807:RDZ458841 RNS458807:RNV458841 RXO458807:RXR458841 SHK458807:SHN458841 SRG458807:SRJ458841 TBC458807:TBF458841 TKY458807:TLB458841 TUU458807:TUX458841 UEQ458807:UET458841 UOM458807:UOP458841 UYI458807:UYL458841 VIE458807:VIH458841 VSA458807:VSD458841 WBW458807:WBZ458841 WLS458807:WLV458841 WVO458807:WVR458841 G524343:J524377 JC524343:JF524377 SY524343:TB524377 ACU524343:ACX524377 AMQ524343:AMT524377 AWM524343:AWP524377 BGI524343:BGL524377 BQE524343:BQH524377 CAA524343:CAD524377 CJW524343:CJZ524377 CTS524343:CTV524377 DDO524343:DDR524377 DNK524343:DNN524377 DXG524343:DXJ524377 EHC524343:EHF524377 EQY524343:ERB524377 FAU524343:FAX524377 FKQ524343:FKT524377 FUM524343:FUP524377 GEI524343:GEL524377 GOE524343:GOH524377 GYA524343:GYD524377 HHW524343:HHZ524377 HRS524343:HRV524377 IBO524343:IBR524377 ILK524343:ILN524377 IVG524343:IVJ524377 JFC524343:JFF524377 JOY524343:JPB524377 JYU524343:JYX524377 KIQ524343:KIT524377 KSM524343:KSP524377 LCI524343:LCL524377 LME524343:LMH524377 LWA524343:LWD524377 MFW524343:MFZ524377 MPS524343:MPV524377 MZO524343:MZR524377 NJK524343:NJN524377 NTG524343:NTJ524377 ODC524343:ODF524377 OMY524343:ONB524377 OWU524343:OWX524377 PGQ524343:PGT524377 PQM524343:PQP524377 QAI524343:QAL524377 QKE524343:QKH524377 QUA524343:QUD524377 RDW524343:RDZ524377 RNS524343:RNV524377 RXO524343:RXR524377 SHK524343:SHN524377 SRG524343:SRJ524377 TBC524343:TBF524377 TKY524343:TLB524377 TUU524343:TUX524377 UEQ524343:UET524377 UOM524343:UOP524377 UYI524343:UYL524377 VIE524343:VIH524377 VSA524343:VSD524377 WBW524343:WBZ524377 WLS524343:WLV524377 WVO524343:WVR524377 G589879:J589913 JC589879:JF589913 SY589879:TB589913 ACU589879:ACX589913 AMQ589879:AMT589913 AWM589879:AWP589913 BGI589879:BGL589913 BQE589879:BQH589913 CAA589879:CAD589913 CJW589879:CJZ589913 CTS589879:CTV589913 DDO589879:DDR589913 DNK589879:DNN589913 DXG589879:DXJ589913 EHC589879:EHF589913 EQY589879:ERB589913 FAU589879:FAX589913 FKQ589879:FKT589913 FUM589879:FUP589913 GEI589879:GEL589913 GOE589879:GOH589913 GYA589879:GYD589913 HHW589879:HHZ589913 HRS589879:HRV589913 IBO589879:IBR589913 ILK589879:ILN589913 IVG589879:IVJ589913 JFC589879:JFF589913 JOY589879:JPB589913 JYU589879:JYX589913 KIQ589879:KIT589913 KSM589879:KSP589913 LCI589879:LCL589913 LME589879:LMH589913 LWA589879:LWD589913 MFW589879:MFZ589913 MPS589879:MPV589913 MZO589879:MZR589913 NJK589879:NJN589913 NTG589879:NTJ589913 ODC589879:ODF589913 OMY589879:ONB589913 OWU589879:OWX589913 PGQ589879:PGT589913 PQM589879:PQP589913 QAI589879:QAL589913 QKE589879:QKH589913 QUA589879:QUD589913 RDW589879:RDZ589913 RNS589879:RNV589913 RXO589879:RXR589913 SHK589879:SHN589913 SRG589879:SRJ589913 TBC589879:TBF589913 TKY589879:TLB589913 TUU589879:TUX589913 UEQ589879:UET589913 UOM589879:UOP589913 UYI589879:UYL589913 VIE589879:VIH589913 VSA589879:VSD589913 WBW589879:WBZ589913 WLS589879:WLV589913 WVO589879:WVR589913 G655415:J655449 JC655415:JF655449 SY655415:TB655449 ACU655415:ACX655449 AMQ655415:AMT655449 AWM655415:AWP655449 BGI655415:BGL655449 BQE655415:BQH655449 CAA655415:CAD655449 CJW655415:CJZ655449 CTS655415:CTV655449 DDO655415:DDR655449 DNK655415:DNN655449 DXG655415:DXJ655449 EHC655415:EHF655449 EQY655415:ERB655449 FAU655415:FAX655449 FKQ655415:FKT655449 FUM655415:FUP655449 GEI655415:GEL655449 GOE655415:GOH655449 GYA655415:GYD655449 HHW655415:HHZ655449 HRS655415:HRV655449 IBO655415:IBR655449 ILK655415:ILN655449 IVG655415:IVJ655449 JFC655415:JFF655449 JOY655415:JPB655449 JYU655415:JYX655449 KIQ655415:KIT655449 KSM655415:KSP655449 LCI655415:LCL655449 LME655415:LMH655449 LWA655415:LWD655449 MFW655415:MFZ655449 MPS655415:MPV655449 MZO655415:MZR655449 NJK655415:NJN655449 NTG655415:NTJ655449 ODC655415:ODF655449 OMY655415:ONB655449 OWU655415:OWX655449 PGQ655415:PGT655449 PQM655415:PQP655449 QAI655415:QAL655449 QKE655415:QKH655449 QUA655415:QUD655449 RDW655415:RDZ655449 RNS655415:RNV655449 RXO655415:RXR655449 SHK655415:SHN655449 SRG655415:SRJ655449 TBC655415:TBF655449 TKY655415:TLB655449 TUU655415:TUX655449 UEQ655415:UET655449 UOM655415:UOP655449 UYI655415:UYL655449 VIE655415:VIH655449 VSA655415:VSD655449 WBW655415:WBZ655449 WLS655415:WLV655449 WVO655415:WVR655449 G720951:J720985 JC720951:JF720985 SY720951:TB720985 ACU720951:ACX720985 AMQ720951:AMT720985 AWM720951:AWP720985 BGI720951:BGL720985 BQE720951:BQH720985 CAA720951:CAD720985 CJW720951:CJZ720985 CTS720951:CTV720985 DDO720951:DDR720985 DNK720951:DNN720985 DXG720951:DXJ720985 EHC720951:EHF720985 EQY720951:ERB720985 FAU720951:FAX720985 FKQ720951:FKT720985 FUM720951:FUP720985 GEI720951:GEL720985 GOE720951:GOH720985 GYA720951:GYD720985 HHW720951:HHZ720985 HRS720951:HRV720985 IBO720951:IBR720985 ILK720951:ILN720985 IVG720951:IVJ720985 JFC720951:JFF720985 JOY720951:JPB720985 JYU720951:JYX720985 KIQ720951:KIT720985 KSM720951:KSP720985 LCI720951:LCL720985 LME720951:LMH720985 LWA720951:LWD720985 MFW720951:MFZ720985 MPS720951:MPV720985 MZO720951:MZR720985 NJK720951:NJN720985 NTG720951:NTJ720985 ODC720951:ODF720985 OMY720951:ONB720985 OWU720951:OWX720985 PGQ720951:PGT720985 PQM720951:PQP720985 QAI720951:QAL720985 QKE720951:QKH720985 QUA720951:QUD720985 RDW720951:RDZ720985 RNS720951:RNV720985 RXO720951:RXR720985 SHK720951:SHN720985 SRG720951:SRJ720985 TBC720951:TBF720985 TKY720951:TLB720985 TUU720951:TUX720985 UEQ720951:UET720985 UOM720951:UOP720985 UYI720951:UYL720985 VIE720951:VIH720985 VSA720951:VSD720985 WBW720951:WBZ720985 WLS720951:WLV720985 WVO720951:WVR720985 G786487:J786521 JC786487:JF786521 SY786487:TB786521 ACU786487:ACX786521 AMQ786487:AMT786521 AWM786487:AWP786521 BGI786487:BGL786521 BQE786487:BQH786521 CAA786487:CAD786521 CJW786487:CJZ786521 CTS786487:CTV786521 DDO786487:DDR786521 DNK786487:DNN786521 DXG786487:DXJ786521 EHC786487:EHF786521 EQY786487:ERB786521 FAU786487:FAX786521 FKQ786487:FKT786521 FUM786487:FUP786521 GEI786487:GEL786521 GOE786487:GOH786521 GYA786487:GYD786521 HHW786487:HHZ786521 HRS786487:HRV786521 IBO786487:IBR786521 ILK786487:ILN786521 IVG786487:IVJ786521 JFC786487:JFF786521 JOY786487:JPB786521 JYU786487:JYX786521 KIQ786487:KIT786521 KSM786487:KSP786521 LCI786487:LCL786521 LME786487:LMH786521 LWA786487:LWD786521 MFW786487:MFZ786521 MPS786487:MPV786521 MZO786487:MZR786521 NJK786487:NJN786521 NTG786487:NTJ786521 ODC786487:ODF786521 OMY786487:ONB786521 OWU786487:OWX786521 PGQ786487:PGT786521 PQM786487:PQP786521 QAI786487:QAL786521 QKE786487:QKH786521 QUA786487:QUD786521 RDW786487:RDZ786521 RNS786487:RNV786521 RXO786487:RXR786521 SHK786487:SHN786521 SRG786487:SRJ786521 TBC786487:TBF786521 TKY786487:TLB786521 TUU786487:TUX786521 UEQ786487:UET786521 UOM786487:UOP786521 UYI786487:UYL786521 VIE786487:VIH786521 VSA786487:VSD786521 WBW786487:WBZ786521 WLS786487:WLV786521 WVO786487:WVR786521 G852023:J852057 JC852023:JF852057 SY852023:TB852057 ACU852023:ACX852057 AMQ852023:AMT852057 AWM852023:AWP852057 BGI852023:BGL852057 BQE852023:BQH852057 CAA852023:CAD852057 CJW852023:CJZ852057 CTS852023:CTV852057 DDO852023:DDR852057 DNK852023:DNN852057 DXG852023:DXJ852057 EHC852023:EHF852057 EQY852023:ERB852057 FAU852023:FAX852057 FKQ852023:FKT852057 FUM852023:FUP852057 GEI852023:GEL852057 GOE852023:GOH852057 GYA852023:GYD852057 HHW852023:HHZ852057 HRS852023:HRV852057 IBO852023:IBR852057 ILK852023:ILN852057 IVG852023:IVJ852057 JFC852023:JFF852057 JOY852023:JPB852057 JYU852023:JYX852057 KIQ852023:KIT852057 KSM852023:KSP852057 LCI852023:LCL852057 LME852023:LMH852057 LWA852023:LWD852057 MFW852023:MFZ852057 MPS852023:MPV852057 MZO852023:MZR852057 NJK852023:NJN852057 NTG852023:NTJ852057 ODC852023:ODF852057 OMY852023:ONB852057 OWU852023:OWX852057 PGQ852023:PGT852057 PQM852023:PQP852057 QAI852023:QAL852057 QKE852023:QKH852057 QUA852023:QUD852057 RDW852023:RDZ852057 RNS852023:RNV852057 RXO852023:RXR852057 SHK852023:SHN852057 SRG852023:SRJ852057 TBC852023:TBF852057 TKY852023:TLB852057 TUU852023:TUX852057 UEQ852023:UET852057 UOM852023:UOP852057 UYI852023:UYL852057 VIE852023:VIH852057 VSA852023:VSD852057 WBW852023:WBZ852057 WLS852023:WLV852057 WVO852023:WVR852057 G917559:J917593 JC917559:JF917593 SY917559:TB917593 ACU917559:ACX917593 AMQ917559:AMT917593 AWM917559:AWP917593 BGI917559:BGL917593 BQE917559:BQH917593 CAA917559:CAD917593 CJW917559:CJZ917593 CTS917559:CTV917593 DDO917559:DDR917593 DNK917559:DNN917593 DXG917559:DXJ917593 EHC917559:EHF917593 EQY917559:ERB917593 FAU917559:FAX917593 FKQ917559:FKT917593 FUM917559:FUP917593 GEI917559:GEL917593 GOE917559:GOH917593 GYA917559:GYD917593 HHW917559:HHZ917593 HRS917559:HRV917593 IBO917559:IBR917593 ILK917559:ILN917593 IVG917559:IVJ917593 JFC917559:JFF917593 JOY917559:JPB917593 JYU917559:JYX917593 KIQ917559:KIT917593 KSM917559:KSP917593 LCI917559:LCL917593 LME917559:LMH917593 LWA917559:LWD917593 MFW917559:MFZ917593 MPS917559:MPV917593 MZO917559:MZR917593 NJK917559:NJN917593 NTG917559:NTJ917593 ODC917559:ODF917593 OMY917559:ONB917593 OWU917559:OWX917593 PGQ917559:PGT917593 PQM917559:PQP917593 QAI917559:QAL917593 QKE917559:QKH917593 QUA917559:QUD917593 RDW917559:RDZ917593 RNS917559:RNV917593 RXO917559:RXR917593 SHK917559:SHN917593 SRG917559:SRJ917593 TBC917559:TBF917593 TKY917559:TLB917593 TUU917559:TUX917593 UEQ917559:UET917593 UOM917559:UOP917593 UYI917559:UYL917593 VIE917559:VIH917593 VSA917559:VSD917593 WBW917559:WBZ917593 WLS917559:WLV917593 WVO917559:WVR917593 G983095:J983129 JC983095:JF983129 SY983095:TB983129 ACU983095:ACX983129 AMQ983095:AMT983129 AWM983095:AWP983129 BGI983095:BGL983129 BQE983095:BQH983129 CAA983095:CAD983129 CJW983095:CJZ983129 CTS983095:CTV983129 DDO983095:DDR983129 DNK983095:DNN983129 DXG983095:DXJ983129 EHC983095:EHF983129 EQY983095:ERB983129 FAU983095:FAX983129 FKQ983095:FKT983129 FUM983095:FUP983129 GEI983095:GEL983129 GOE983095:GOH983129 GYA983095:GYD983129 HHW983095:HHZ983129 HRS983095:HRV983129 IBO983095:IBR983129 ILK983095:ILN983129 IVG983095:IVJ983129 JFC983095:JFF983129 JOY983095:JPB983129 JYU983095:JYX983129 KIQ983095:KIT983129 KSM983095:KSP983129 LCI983095:LCL983129 LME983095:LMH983129 LWA983095:LWD983129 MFW983095:MFZ983129 MPS983095:MPV983129 MZO983095:MZR983129 NJK983095:NJN983129 NTG983095:NTJ983129 ODC983095:ODF983129 OMY983095:ONB983129 OWU983095:OWX983129 PGQ983095:PGT983129 PQM983095:PQP983129 QAI983095:QAL983129 QKE983095:QKH983129 QUA983095:QUD983129 RDW983095:RDZ983129 RNS983095:RNV983129 RXO983095:RXR983129 SHK983095:SHN983129 SRG983095:SRJ983129 TBC983095:TBF983129 TKY983095:TLB983129 TUU983095:TUX983129 UEQ983095:UET983129 UOM983095:UOP983129 UYI983095:UYL983129 VIE983095:VIH983129 VSA983095:VSD983129 WBW983095:WBZ983129 WLS983095:WLV983129 WVO983095:WVR983129 K69:M76 JG69:JI76 TC69:TE76 ACY69:ADA76 AMU69:AMW76 AWQ69:AWS76 BGM69:BGO76 BQI69:BQK76 CAE69:CAG76 CKA69:CKC76 CTW69:CTY76 DDS69:DDU76 DNO69:DNQ76 DXK69:DXM76 EHG69:EHI76 ERC69:ERE76 FAY69:FBA76 FKU69:FKW76 FUQ69:FUS76 GEM69:GEO76 GOI69:GOK76 GYE69:GYG76 HIA69:HIC76 HRW69:HRY76 IBS69:IBU76 ILO69:ILQ76 IVK69:IVM76 JFG69:JFI76 JPC69:JPE76 JYY69:JZA76 KIU69:KIW76 KSQ69:KSS76 LCM69:LCO76 LMI69:LMK76 LWE69:LWG76 MGA69:MGC76 MPW69:MPY76 MZS69:MZU76 NJO69:NJQ76 NTK69:NTM76 ODG69:ODI76 ONC69:ONE76 OWY69:OXA76 PGU69:PGW76 PQQ69:PQS76 QAM69:QAO76 QKI69:QKK76 QUE69:QUG76 REA69:REC76 RNW69:RNY76 RXS69:RXU76 SHO69:SHQ76 SRK69:SRM76 TBG69:TBI76 TLC69:TLE76 TUY69:TVA76 UEU69:UEW76 UOQ69:UOS76 UYM69:UYO76 VII69:VIK76 VSE69:VSG76 WCA69:WCC76 WLW69:WLY76 WVS69:WVU76 K65605:M65612 JG65605:JI65612 TC65605:TE65612 ACY65605:ADA65612 AMU65605:AMW65612 AWQ65605:AWS65612 BGM65605:BGO65612 BQI65605:BQK65612 CAE65605:CAG65612 CKA65605:CKC65612 CTW65605:CTY65612 DDS65605:DDU65612 DNO65605:DNQ65612 DXK65605:DXM65612 EHG65605:EHI65612 ERC65605:ERE65612 FAY65605:FBA65612 FKU65605:FKW65612 FUQ65605:FUS65612 GEM65605:GEO65612 GOI65605:GOK65612 GYE65605:GYG65612 HIA65605:HIC65612 HRW65605:HRY65612 IBS65605:IBU65612 ILO65605:ILQ65612 IVK65605:IVM65612 JFG65605:JFI65612 JPC65605:JPE65612 JYY65605:JZA65612 KIU65605:KIW65612 KSQ65605:KSS65612 LCM65605:LCO65612 LMI65605:LMK65612 LWE65605:LWG65612 MGA65605:MGC65612 MPW65605:MPY65612 MZS65605:MZU65612 NJO65605:NJQ65612 NTK65605:NTM65612 ODG65605:ODI65612 ONC65605:ONE65612 OWY65605:OXA65612 PGU65605:PGW65612 PQQ65605:PQS65612 QAM65605:QAO65612 QKI65605:QKK65612 QUE65605:QUG65612 REA65605:REC65612 RNW65605:RNY65612 RXS65605:RXU65612 SHO65605:SHQ65612 SRK65605:SRM65612 TBG65605:TBI65612 TLC65605:TLE65612 TUY65605:TVA65612 UEU65605:UEW65612 UOQ65605:UOS65612 UYM65605:UYO65612 VII65605:VIK65612 VSE65605:VSG65612 WCA65605:WCC65612 WLW65605:WLY65612 WVS65605:WVU65612 K131141:M131148 JG131141:JI131148 TC131141:TE131148 ACY131141:ADA131148 AMU131141:AMW131148 AWQ131141:AWS131148 BGM131141:BGO131148 BQI131141:BQK131148 CAE131141:CAG131148 CKA131141:CKC131148 CTW131141:CTY131148 DDS131141:DDU131148 DNO131141:DNQ131148 DXK131141:DXM131148 EHG131141:EHI131148 ERC131141:ERE131148 FAY131141:FBA131148 FKU131141:FKW131148 FUQ131141:FUS131148 GEM131141:GEO131148 GOI131141:GOK131148 GYE131141:GYG131148 HIA131141:HIC131148 HRW131141:HRY131148 IBS131141:IBU131148 ILO131141:ILQ131148 IVK131141:IVM131148 JFG131141:JFI131148 JPC131141:JPE131148 JYY131141:JZA131148 KIU131141:KIW131148 KSQ131141:KSS131148 LCM131141:LCO131148 LMI131141:LMK131148 LWE131141:LWG131148 MGA131141:MGC131148 MPW131141:MPY131148 MZS131141:MZU131148 NJO131141:NJQ131148 NTK131141:NTM131148 ODG131141:ODI131148 ONC131141:ONE131148 OWY131141:OXA131148 PGU131141:PGW131148 PQQ131141:PQS131148 QAM131141:QAO131148 QKI131141:QKK131148 QUE131141:QUG131148 REA131141:REC131148 RNW131141:RNY131148 RXS131141:RXU131148 SHO131141:SHQ131148 SRK131141:SRM131148 TBG131141:TBI131148 TLC131141:TLE131148 TUY131141:TVA131148 UEU131141:UEW131148 UOQ131141:UOS131148 UYM131141:UYO131148 VII131141:VIK131148 VSE131141:VSG131148 WCA131141:WCC131148 WLW131141:WLY131148 WVS131141:WVU131148 K196677:M196684 JG196677:JI196684 TC196677:TE196684 ACY196677:ADA196684 AMU196677:AMW196684 AWQ196677:AWS196684 BGM196677:BGO196684 BQI196677:BQK196684 CAE196677:CAG196684 CKA196677:CKC196684 CTW196677:CTY196684 DDS196677:DDU196684 DNO196677:DNQ196684 DXK196677:DXM196684 EHG196677:EHI196684 ERC196677:ERE196684 FAY196677:FBA196684 FKU196677:FKW196684 FUQ196677:FUS196684 GEM196677:GEO196684 GOI196677:GOK196684 GYE196677:GYG196684 HIA196677:HIC196684 HRW196677:HRY196684 IBS196677:IBU196684 ILO196677:ILQ196684 IVK196677:IVM196684 JFG196677:JFI196684 JPC196677:JPE196684 JYY196677:JZA196684 KIU196677:KIW196684 KSQ196677:KSS196684 LCM196677:LCO196684 LMI196677:LMK196684 LWE196677:LWG196684 MGA196677:MGC196684 MPW196677:MPY196684 MZS196677:MZU196684 NJO196677:NJQ196684 NTK196677:NTM196684 ODG196677:ODI196684 ONC196677:ONE196684 OWY196677:OXA196684 PGU196677:PGW196684 PQQ196677:PQS196684 QAM196677:QAO196684 QKI196677:QKK196684 QUE196677:QUG196684 REA196677:REC196684 RNW196677:RNY196684 RXS196677:RXU196684 SHO196677:SHQ196684 SRK196677:SRM196684 TBG196677:TBI196684 TLC196677:TLE196684 TUY196677:TVA196684 UEU196677:UEW196684 UOQ196677:UOS196684 UYM196677:UYO196684 VII196677:VIK196684 VSE196677:VSG196684 WCA196677:WCC196684 WLW196677:WLY196684 WVS196677:WVU196684 K262213:M262220 JG262213:JI262220 TC262213:TE262220 ACY262213:ADA262220 AMU262213:AMW262220 AWQ262213:AWS262220 BGM262213:BGO262220 BQI262213:BQK262220 CAE262213:CAG262220 CKA262213:CKC262220 CTW262213:CTY262220 DDS262213:DDU262220 DNO262213:DNQ262220 DXK262213:DXM262220 EHG262213:EHI262220 ERC262213:ERE262220 FAY262213:FBA262220 FKU262213:FKW262220 FUQ262213:FUS262220 GEM262213:GEO262220 GOI262213:GOK262220 GYE262213:GYG262220 HIA262213:HIC262220 HRW262213:HRY262220 IBS262213:IBU262220 ILO262213:ILQ262220 IVK262213:IVM262220 JFG262213:JFI262220 JPC262213:JPE262220 JYY262213:JZA262220 KIU262213:KIW262220 KSQ262213:KSS262220 LCM262213:LCO262220 LMI262213:LMK262220 LWE262213:LWG262220 MGA262213:MGC262220 MPW262213:MPY262220 MZS262213:MZU262220 NJO262213:NJQ262220 NTK262213:NTM262220 ODG262213:ODI262220 ONC262213:ONE262220 OWY262213:OXA262220 PGU262213:PGW262220 PQQ262213:PQS262220 QAM262213:QAO262220 QKI262213:QKK262220 QUE262213:QUG262220 REA262213:REC262220 RNW262213:RNY262220 RXS262213:RXU262220 SHO262213:SHQ262220 SRK262213:SRM262220 TBG262213:TBI262220 TLC262213:TLE262220 TUY262213:TVA262220 UEU262213:UEW262220 UOQ262213:UOS262220 UYM262213:UYO262220 VII262213:VIK262220 VSE262213:VSG262220 WCA262213:WCC262220 WLW262213:WLY262220 WVS262213:WVU262220 K327749:M327756 JG327749:JI327756 TC327749:TE327756 ACY327749:ADA327756 AMU327749:AMW327756 AWQ327749:AWS327756 BGM327749:BGO327756 BQI327749:BQK327756 CAE327749:CAG327756 CKA327749:CKC327756 CTW327749:CTY327756 DDS327749:DDU327756 DNO327749:DNQ327756 DXK327749:DXM327756 EHG327749:EHI327756 ERC327749:ERE327756 FAY327749:FBA327756 FKU327749:FKW327756 FUQ327749:FUS327756 GEM327749:GEO327756 GOI327749:GOK327756 GYE327749:GYG327756 HIA327749:HIC327756 HRW327749:HRY327756 IBS327749:IBU327756 ILO327749:ILQ327756 IVK327749:IVM327756 JFG327749:JFI327756 JPC327749:JPE327756 JYY327749:JZA327756 KIU327749:KIW327756 KSQ327749:KSS327756 LCM327749:LCO327756 LMI327749:LMK327756 LWE327749:LWG327756 MGA327749:MGC327756 MPW327749:MPY327756 MZS327749:MZU327756 NJO327749:NJQ327756 NTK327749:NTM327756 ODG327749:ODI327756 ONC327749:ONE327756 OWY327749:OXA327756 PGU327749:PGW327756 PQQ327749:PQS327756 QAM327749:QAO327756 QKI327749:QKK327756 QUE327749:QUG327756 REA327749:REC327756 RNW327749:RNY327756 RXS327749:RXU327756 SHO327749:SHQ327756 SRK327749:SRM327756 TBG327749:TBI327756 TLC327749:TLE327756 TUY327749:TVA327756 UEU327749:UEW327756 UOQ327749:UOS327756 UYM327749:UYO327756 VII327749:VIK327756 VSE327749:VSG327756 WCA327749:WCC327756 WLW327749:WLY327756 WVS327749:WVU327756 K393285:M393292 JG393285:JI393292 TC393285:TE393292 ACY393285:ADA393292 AMU393285:AMW393292 AWQ393285:AWS393292 BGM393285:BGO393292 BQI393285:BQK393292 CAE393285:CAG393292 CKA393285:CKC393292 CTW393285:CTY393292 DDS393285:DDU393292 DNO393285:DNQ393292 DXK393285:DXM393292 EHG393285:EHI393292 ERC393285:ERE393292 FAY393285:FBA393292 FKU393285:FKW393292 FUQ393285:FUS393292 GEM393285:GEO393292 GOI393285:GOK393292 GYE393285:GYG393292 HIA393285:HIC393292 HRW393285:HRY393292 IBS393285:IBU393292 ILO393285:ILQ393292 IVK393285:IVM393292 JFG393285:JFI393292 JPC393285:JPE393292 JYY393285:JZA393292 KIU393285:KIW393292 KSQ393285:KSS393292 LCM393285:LCO393292 LMI393285:LMK393292 LWE393285:LWG393292 MGA393285:MGC393292 MPW393285:MPY393292 MZS393285:MZU393292 NJO393285:NJQ393292 NTK393285:NTM393292 ODG393285:ODI393292 ONC393285:ONE393292 OWY393285:OXA393292 PGU393285:PGW393292 PQQ393285:PQS393292 QAM393285:QAO393292 QKI393285:QKK393292 QUE393285:QUG393292 REA393285:REC393292 RNW393285:RNY393292 RXS393285:RXU393292 SHO393285:SHQ393292 SRK393285:SRM393292 TBG393285:TBI393292 TLC393285:TLE393292 TUY393285:TVA393292 UEU393285:UEW393292 UOQ393285:UOS393292 UYM393285:UYO393292 VII393285:VIK393292 VSE393285:VSG393292 WCA393285:WCC393292 WLW393285:WLY393292 WVS393285:WVU393292 K458821:M458828 JG458821:JI458828 TC458821:TE458828 ACY458821:ADA458828 AMU458821:AMW458828 AWQ458821:AWS458828 BGM458821:BGO458828 BQI458821:BQK458828 CAE458821:CAG458828 CKA458821:CKC458828 CTW458821:CTY458828 DDS458821:DDU458828 DNO458821:DNQ458828 DXK458821:DXM458828 EHG458821:EHI458828 ERC458821:ERE458828 FAY458821:FBA458828 FKU458821:FKW458828 FUQ458821:FUS458828 GEM458821:GEO458828 GOI458821:GOK458828 GYE458821:GYG458828 HIA458821:HIC458828 HRW458821:HRY458828 IBS458821:IBU458828 ILO458821:ILQ458828 IVK458821:IVM458828 JFG458821:JFI458828 JPC458821:JPE458828 JYY458821:JZA458828 KIU458821:KIW458828 KSQ458821:KSS458828 LCM458821:LCO458828 LMI458821:LMK458828 LWE458821:LWG458828 MGA458821:MGC458828 MPW458821:MPY458828 MZS458821:MZU458828 NJO458821:NJQ458828 NTK458821:NTM458828 ODG458821:ODI458828 ONC458821:ONE458828 OWY458821:OXA458828 PGU458821:PGW458828 PQQ458821:PQS458828 QAM458821:QAO458828 QKI458821:QKK458828 QUE458821:QUG458828 REA458821:REC458828 RNW458821:RNY458828 RXS458821:RXU458828 SHO458821:SHQ458828 SRK458821:SRM458828 TBG458821:TBI458828 TLC458821:TLE458828 TUY458821:TVA458828 UEU458821:UEW458828 UOQ458821:UOS458828 UYM458821:UYO458828 VII458821:VIK458828 VSE458821:VSG458828 WCA458821:WCC458828 WLW458821:WLY458828 WVS458821:WVU458828 K524357:M524364 JG524357:JI524364 TC524357:TE524364 ACY524357:ADA524364 AMU524357:AMW524364 AWQ524357:AWS524364 BGM524357:BGO524364 BQI524357:BQK524364 CAE524357:CAG524364 CKA524357:CKC524364 CTW524357:CTY524364 DDS524357:DDU524364 DNO524357:DNQ524364 DXK524357:DXM524364 EHG524357:EHI524364 ERC524357:ERE524364 FAY524357:FBA524364 FKU524357:FKW524364 FUQ524357:FUS524364 GEM524357:GEO524364 GOI524357:GOK524364 GYE524357:GYG524364 HIA524357:HIC524364 HRW524357:HRY524364 IBS524357:IBU524364 ILO524357:ILQ524364 IVK524357:IVM524364 JFG524357:JFI524364 JPC524357:JPE524364 JYY524357:JZA524364 KIU524357:KIW524364 KSQ524357:KSS524364 LCM524357:LCO524364 LMI524357:LMK524364 LWE524357:LWG524364 MGA524357:MGC524364 MPW524357:MPY524364 MZS524357:MZU524364 NJO524357:NJQ524364 NTK524357:NTM524364 ODG524357:ODI524364 ONC524357:ONE524364 OWY524357:OXA524364 PGU524357:PGW524364 PQQ524357:PQS524364 QAM524357:QAO524364 QKI524357:QKK524364 QUE524357:QUG524364 REA524357:REC524364 RNW524357:RNY524364 RXS524357:RXU524364 SHO524357:SHQ524364 SRK524357:SRM524364 TBG524357:TBI524364 TLC524357:TLE524364 TUY524357:TVA524364 UEU524357:UEW524364 UOQ524357:UOS524364 UYM524357:UYO524364 VII524357:VIK524364 VSE524357:VSG524364 WCA524357:WCC524364 WLW524357:WLY524364 WVS524357:WVU524364 K589893:M589900 JG589893:JI589900 TC589893:TE589900 ACY589893:ADA589900 AMU589893:AMW589900 AWQ589893:AWS589900 BGM589893:BGO589900 BQI589893:BQK589900 CAE589893:CAG589900 CKA589893:CKC589900 CTW589893:CTY589900 DDS589893:DDU589900 DNO589893:DNQ589900 DXK589893:DXM589900 EHG589893:EHI589900 ERC589893:ERE589900 FAY589893:FBA589900 FKU589893:FKW589900 FUQ589893:FUS589900 GEM589893:GEO589900 GOI589893:GOK589900 GYE589893:GYG589900 HIA589893:HIC589900 HRW589893:HRY589900 IBS589893:IBU589900 ILO589893:ILQ589900 IVK589893:IVM589900 JFG589893:JFI589900 JPC589893:JPE589900 JYY589893:JZA589900 KIU589893:KIW589900 KSQ589893:KSS589900 LCM589893:LCO589900 LMI589893:LMK589900 LWE589893:LWG589900 MGA589893:MGC589900 MPW589893:MPY589900 MZS589893:MZU589900 NJO589893:NJQ589900 NTK589893:NTM589900 ODG589893:ODI589900 ONC589893:ONE589900 OWY589893:OXA589900 PGU589893:PGW589900 PQQ589893:PQS589900 QAM589893:QAO589900 QKI589893:QKK589900 QUE589893:QUG589900 REA589893:REC589900 RNW589893:RNY589900 RXS589893:RXU589900 SHO589893:SHQ589900 SRK589893:SRM589900 TBG589893:TBI589900 TLC589893:TLE589900 TUY589893:TVA589900 UEU589893:UEW589900 UOQ589893:UOS589900 UYM589893:UYO589900 VII589893:VIK589900 VSE589893:VSG589900 WCA589893:WCC589900 WLW589893:WLY589900 WVS589893:WVU589900 K655429:M655436 JG655429:JI655436 TC655429:TE655436 ACY655429:ADA655436 AMU655429:AMW655436 AWQ655429:AWS655436 BGM655429:BGO655436 BQI655429:BQK655436 CAE655429:CAG655436 CKA655429:CKC655436 CTW655429:CTY655436 DDS655429:DDU655436 DNO655429:DNQ655436 DXK655429:DXM655436 EHG655429:EHI655436 ERC655429:ERE655436 FAY655429:FBA655436 FKU655429:FKW655436 FUQ655429:FUS655436 GEM655429:GEO655436 GOI655429:GOK655436 GYE655429:GYG655436 HIA655429:HIC655436 HRW655429:HRY655436 IBS655429:IBU655436 ILO655429:ILQ655436 IVK655429:IVM655436 JFG655429:JFI655436 JPC655429:JPE655436 JYY655429:JZA655436 KIU655429:KIW655436 KSQ655429:KSS655436 LCM655429:LCO655436 LMI655429:LMK655436 LWE655429:LWG655436 MGA655429:MGC655436 MPW655429:MPY655436 MZS655429:MZU655436 NJO655429:NJQ655436 NTK655429:NTM655436 ODG655429:ODI655436 ONC655429:ONE655436 OWY655429:OXA655436 PGU655429:PGW655436 PQQ655429:PQS655436 QAM655429:QAO655436 QKI655429:QKK655436 QUE655429:QUG655436 REA655429:REC655436 RNW655429:RNY655436 RXS655429:RXU655436 SHO655429:SHQ655436 SRK655429:SRM655436 TBG655429:TBI655436 TLC655429:TLE655436 TUY655429:TVA655436 UEU655429:UEW655436 UOQ655429:UOS655436 UYM655429:UYO655436 VII655429:VIK655436 VSE655429:VSG655436 WCA655429:WCC655436 WLW655429:WLY655436 WVS655429:WVU655436 K720965:M720972 JG720965:JI720972 TC720965:TE720972 ACY720965:ADA720972 AMU720965:AMW720972 AWQ720965:AWS720972 BGM720965:BGO720972 BQI720965:BQK720972 CAE720965:CAG720972 CKA720965:CKC720972 CTW720965:CTY720972 DDS720965:DDU720972 DNO720965:DNQ720972 DXK720965:DXM720972 EHG720965:EHI720972 ERC720965:ERE720972 FAY720965:FBA720972 FKU720965:FKW720972 FUQ720965:FUS720972 GEM720965:GEO720972 GOI720965:GOK720972 GYE720965:GYG720972 HIA720965:HIC720972 HRW720965:HRY720972 IBS720965:IBU720972 ILO720965:ILQ720972 IVK720965:IVM720972 JFG720965:JFI720972 JPC720965:JPE720972 JYY720965:JZA720972 KIU720965:KIW720972 KSQ720965:KSS720972 LCM720965:LCO720972 LMI720965:LMK720972 LWE720965:LWG720972 MGA720965:MGC720972 MPW720965:MPY720972 MZS720965:MZU720972 NJO720965:NJQ720972 NTK720965:NTM720972 ODG720965:ODI720972 ONC720965:ONE720972 OWY720965:OXA720972 PGU720965:PGW720972 PQQ720965:PQS720972 QAM720965:QAO720972 QKI720965:QKK720972 QUE720965:QUG720972 REA720965:REC720972 RNW720965:RNY720972 RXS720965:RXU720972 SHO720965:SHQ720972 SRK720965:SRM720972 TBG720965:TBI720972 TLC720965:TLE720972 TUY720965:TVA720972 UEU720965:UEW720972 UOQ720965:UOS720972 UYM720965:UYO720972 VII720965:VIK720972 VSE720965:VSG720972 WCA720965:WCC720972 WLW720965:WLY720972 WVS720965:WVU720972 K786501:M786508 JG786501:JI786508 TC786501:TE786508 ACY786501:ADA786508 AMU786501:AMW786508 AWQ786501:AWS786508 BGM786501:BGO786508 BQI786501:BQK786508 CAE786501:CAG786508 CKA786501:CKC786508 CTW786501:CTY786508 DDS786501:DDU786508 DNO786501:DNQ786508 DXK786501:DXM786508 EHG786501:EHI786508 ERC786501:ERE786508 FAY786501:FBA786508 FKU786501:FKW786508 FUQ786501:FUS786508 GEM786501:GEO786508 GOI786501:GOK786508 GYE786501:GYG786508 HIA786501:HIC786508 HRW786501:HRY786508 IBS786501:IBU786508 ILO786501:ILQ786508 IVK786501:IVM786508 JFG786501:JFI786508 JPC786501:JPE786508 JYY786501:JZA786508 KIU786501:KIW786508 KSQ786501:KSS786508 LCM786501:LCO786508 LMI786501:LMK786508 LWE786501:LWG786508 MGA786501:MGC786508 MPW786501:MPY786508 MZS786501:MZU786508 NJO786501:NJQ786508 NTK786501:NTM786508 ODG786501:ODI786508 ONC786501:ONE786508 OWY786501:OXA786508 PGU786501:PGW786508 PQQ786501:PQS786508 QAM786501:QAO786508 QKI786501:QKK786508 QUE786501:QUG786508 REA786501:REC786508 RNW786501:RNY786508 RXS786501:RXU786508 SHO786501:SHQ786508 SRK786501:SRM786508 TBG786501:TBI786508 TLC786501:TLE786508 TUY786501:TVA786508 UEU786501:UEW786508 UOQ786501:UOS786508 UYM786501:UYO786508 VII786501:VIK786508 VSE786501:VSG786508 WCA786501:WCC786508 WLW786501:WLY786508 WVS786501:WVU786508 K852037:M852044 JG852037:JI852044 TC852037:TE852044 ACY852037:ADA852044 AMU852037:AMW852044 AWQ852037:AWS852044 BGM852037:BGO852044 BQI852037:BQK852044 CAE852037:CAG852044 CKA852037:CKC852044 CTW852037:CTY852044 DDS852037:DDU852044 DNO852037:DNQ852044 DXK852037:DXM852044 EHG852037:EHI852044 ERC852037:ERE852044 FAY852037:FBA852044 FKU852037:FKW852044 FUQ852037:FUS852044 GEM852037:GEO852044 GOI852037:GOK852044 GYE852037:GYG852044 HIA852037:HIC852044 HRW852037:HRY852044 IBS852037:IBU852044 ILO852037:ILQ852044 IVK852037:IVM852044 JFG852037:JFI852044 JPC852037:JPE852044 JYY852037:JZA852044 KIU852037:KIW852044 KSQ852037:KSS852044 LCM852037:LCO852044 LMI852037:LMK852044 LWE852037:LWG852044 MGA852037:MGC852044 MPW852037:MPY852044 MZS852037:MZU852044 NJO852037:NJQ852044 NTK852037:NTM852044 ODG852037:ODI852044 ONC852037:ONE852044 OWY852037:OXA852044 PGU852037:PGW852044 PQQ852037:PQS852044 QAM852037:QAO852044 QKI852037:QKK852044 QUE852037:QUG852044 REA852037:REC852044 RNW852037:RNY852044 RXS852037:RXU852044 SHO852037:SHQ852044 SRK852037:SRM852044 TBG852037:TBI852044 TLC852037:TLE852044 TUY852037:TVA852044 UEU852037:UEW852044 UOQ852037:UOS852044 UYM852037:UYO852044 VII852037:VIK852044 VSE852037:VSG852044 WCA852037:WCC852044 WLW852037:WLY852044 WVS852037:WVU852044 K917573:M917580 JG917573:JI917580 TC917573:TE917580 ACY917573:ADA917580 AMU917573:AMW917580 AWQ917573:AWS917580 BGM917573:BGO917580 BQI917573:BQK917580 CAE917573:CAG917580 CKA917573:CKC917580 CTW917573:CTY917580 DDS917573:DDU917580 DNO917573:DNQ917580 DXK917573:DXM917580 EHG917573:EHI917580 ERC917573:ERE917580 FAY917573:FBA917580 FKU917573:FKW917580 FUQ917573:FUS917580 GEM917573:GEO917580 GOI917573:GOK917580 GYE917573:GYG917580 HIA917573:HIC917580 HRW917573:HRY917580 IBS917573:IBU917580 ILO917573:ILQ917580 IVK917573:IVM917580 JFG917573:JFI917580 JPC917573:JPE917580 JYY917573:JZA917580 KIU917573:KIW917580 KSQ917573:KSS917580 LCM917573:LCO917580 LMI917573:LMK917580 LWE917573:LWG917580 MGA917573:MGC917580 MPW917573:MPY917580 MZS917573:MZU917580 NJO917573:NJQ917580 NTK917573:NTM917580 ODG917573:ODI917580 ONC917573:ONE917580 OWY917573:OXA917580 PGU917573:PGW917580 PQQ917573:PQS917580 QAM917573:QAO917580 QKI917573:QKK917580 QUE917573:QUG917580 REA917573:REC917580 RNW917573:RNY917580 RXS917573:RXU917580 SHO917573:SHQ917580 SRK917573:SRM917580 TBG917573:TBI917580 TLC917573:TLE917580 TUY917573:TVA917580 UEU917573:UEW917580 UOQ917573:UOS917580 UYM917573:UYO917580 VII917573:VIK917580 VSE917573:VSG917580 WCA917573:WCC917580 WLW917573:WLY917580 WVS917573:WVU917580 K983109:M983116 JG983109:JI983116 TC983109:TE983116 ACY983109:ADA983116 AMU983109:AMW983116 AWQ983109:AWS983116 BGM983109:BGO983116 BQI983109:BQK983116 CAE983109:CAG983116 CKA983109:CKC983116 CTW983109:CTY983116 DDS983109:DDU983116 DNO983109:DNQ983116 DXK983109:DXM983116 EHG983109:EHI983116 ERC983109:ERE983116 FAY983109:FBA983116 FKU983109:FKW983116 FUQ983109:FUS983116 GEM983109:GEO983116 GOI983109:GOK983116 GYE983109:GYG983116 HIA983109:HIC983116 HRW983109:HRY983116 IBS983109:IBU983116 ILO983109:ILQ983116 IVK983109:IVM983116 JFG983109:JFI983116 JPC983109:JPE983116 JYY983109:JZA983116 KIU983109:KIW983116 KSQ983109:KSS983116 LCM983109:LCO983116 LMI983109:LMK983116 LWE983109:LWG983116 MGA983109:MGC983116 MPW983109:MPY983116 MZS983109:MZU983116 NJO983109:NJQ983116 NTK983109:NTM983116 ODG983109:ODI983116 ONC983109:ONE983116 OWY983109:OXA983116 PGU983109:PGW983116 PQQ983109:PQS983116 QAM983109:QAO983116 QKI983109:QKK983116 QUE983109:QUG983116 REA983109:REC983116 RNW983109:RNY983116 RXS983109:RXU983116 SHO983109:SHQ983116 SRK983109:SRM983116 TBG983109:TBI983116 TLC983109:TLE983116 TUY983109:TVA983116 UEU983109:UEW983116 UOQ983109:UOS983116 UYM983109:UYO983116 VII983109:VIK983116 VSE983109:VSG983116 WCA983109:WCC983116 WLW983109:WLY983116 WVS983109:WVU983116 G22:J32 JC22:JF32 SY22:TB32 ACU22:ACX32 AMQ22:AMT32 AWM22:AWP32 BGI22:BGL32 BQE22:BQH32 CAA22:CAD32 CJW22:CJZ32 CTS22:CTV32 DDO22:DDR32 DNK22:DNN32 DXG22:DXJ32 EHC22:EHF32 EQY22:ERB32 FAU22:FAX32 FKQ22:FKT32 FUM22:FUP32 GEI22:GEL32 GOE22:GOH32 GYA22:GYD32 HHW22:HHZ32 HRS22:HRV32 IBO22:IBR32 ILK22:ILN32 IVG22:IVJ32 JFC22:JFF32 JOY22:JPB32 JYU22:JYX32 KIQ22:KIT32 KSM22:KSP32 LCI22:LCL32 LME22:LMH32 LWA22:LWD32 MFW22:MFZ32 MPS22:MPV32 MZO22:MZR32 NJK22:NJN32 NTG22:NTJ32 ODC22:ODF32 OMY22:ONB32 OWU22:OWX32 PGQ22:PGT32 PQM22:PQP32 QAI22:QAL32 QKE22:QKH32 QUA22:QUD32 RDW22:RDZ32 RNS22:RNV32 RXO22:RXR32 SHK22:SHN32 SRG22:SRJ32 TBC22:TBF32 TKY22:TLB32 TUU22:TUX32 UEQ22:UET32 UOM22:UOP32 UYI22:UYL32 VIE22:VIH32 VSA22:VSD32 WBW22:WBZ32 WLS22:WLV32 WVO22:WVR32 G65558:J65568 JC65558:JF65568 SY65558:TB65568 ACU65558:ACX65568 AMQ65558:AMT65568 AWM65558:AWP65568 BGI65558:BGL65568 BQE65558:BQH65568 CAA65558:CAD65568 CJW65558:CJZ65568 CTS65558:CTV65568 DDO65558:DDR65568 DNK65558:DNN65568 DXG65558:DXJ65568 EHC65558:EHF65568 EQY65558:ERB65568 FAU65558:FAX65568 FKQ65558:FKT65568 FUM65558:FUP65568 GEI65558:GEL65568 GOE65558:GOH65568 GYA65558:GYD65568 HHW65558:HHZ65568 HRS65558:HRV65568 IBO65558:IBR65568 ILK65558:ILN65568 IVG65558:IVJ65568 JFC65558:JFF65568 JOY65558:JPB65568 JYU65558:JYX65568 KIQ65558:KIT65568 KSM65558:KSP65568 LCI65558:LCL65568 LME65558:LMH65568 LWA65558:LWD65568 MFW65558:MFZ65568 MPS65558:MPV65568 MZO65558:MZR65568 NJK65558:NJN65568 NTG65558:NTJ65568 ODC65558:ODF65568 OMY65558:ONB65568 OWU65558:OWX65568 PGQ65558:PGT65568 PQM65558:PQP65568 QAI65558:QAL65568 QKE65558:QKH65568 QUA65558:QUD65568 RDW65558:RDZ65568 RNS65558:RNV65568 RXO65558:RXR65568 SHK65558:SHN65568 SRG65558:SRJ65568 TBC65558:TBF65568 TKY65558:TLB65568 TUU65558:TUX65568 UEQ65558:UET65568 UOM65558:UOP65568 UYI65558:UYL65568 VIE65558:VIH65568 VSA65558:VSD65568 WBW65558:WBZ65568 WLS65558:WLV65568 WVO65558:WVR65568 G131094:J131104 JC131094:JF131104 SY131094:TB131104 ACU131094:ACX131104 AMQ131094:AMT131104 AWM131094:AWP131104 BGI131094:BGL131104 BQE131094:BQH131104 CAA131094:CAD131104 CJW131094:CJZ131104 CTS131094:CTV131104 DDO131094:DDR131104 DNK131094:DNN131104 DXG131094:DXJ131104 EHC131094:EHF131104 EQY131094:ERB131104 FAU131094:FAX131104 FKQ131094:FKT131104 FUM131094:FUP131104 GEI131094:GEL131104 GOE131094:GOH131104 GYA131094:GYD131104 HHW131094:HHZ131104 HRS131094:HRV131104 IBO131094:IBR131104 ILK131094:ILN131104 IVG131094:IVJ131104 JFC131094:JFF131104 JOY131094:JPB131104 JYU131094:JYX131104 KIQ131094:KIT131104 KSM131094:KSP131104 LCI131094:LCL131104 LME131094:LMH131104 LWA131094:LWD131104 MFW131094:MFZ131104 MPS131094:MPV131104 MZO131094:MZR131104 NJK131094:NJN131104 NTG131094:NTJ131104 ODC131094:ODF131104 OMY131094:ONB131104 OWU131094:OWX131104 PGQ131094:PGT131104 PQM131094:PQP131104 QAI131094:QAL131104 QKE131094:QKH131104 QUA131094:QUD131104 RDW131094:RDZ131104 RNS131094:RNV131104 RXO131094:RXR131104 SHK131094:SHN131104 SRG131094:SRJ131104 TBC131094:TBF131104 TKY131094:TLB131104 TUU131094:TUX131104 UEQ131094:UET131104 UOM131094:UOP131104 UYI131094:UYL131104 VIE131094:VIH131104 VSA131094:VSD131104 WBW131094:WBZ131104 WLS131094:WLV131104 WVO131094:WVR131104 G196630:J196640 JC196630:JF196640 SY196630:TB196640 ACU196630:ACX196640 AMQ196630:AMT196640 AWM196630:AWP196640 BGI196630:BGL196640 BQE196630:BQH196640 CAA196630:CAD196640 CJW196630:CJZ196640 CTS196630:CTV196640 DDO196630:DDR196640 DNK196630:DNN196640 DXG196630:DXJ196640 EHC196630:EHF196640 EQY196630:ERB196640 FAU196630:FAX196640 FKQ196630:FKT196640 FUM196630:FUP196640 GEI196630:GEL196640 GOE196630:GOH196640 GYA196630:GYD196640 HHW196630:HHZ196640 HRS196630:HRV196640 IBO196630:IBR196640 ILK196630:ILN196640 IVG196630:IVJ196640 JFC196630:JFF196640 JOY196630:JPB196640 JYU196630:JYX196640 KIQ196630:KIT196640 KSM196630:KSP196640 LCI196630:LCL196640 LME196630:LMH196640 LWA196630:LWD196640 MFW196630:MFZ196640 MPS196630:MPV196640 MZO196630:MZR196640 NJK196630:NJN196640 NTG196630:NTJ196640 ODC196630:ODF196640 OMY196630:ONB196640 OWU196630:OWX196640 PGQ196630:PGT196640 PQM196630:PQP196640 QAI196630:QAL196640 QKE196630:QKH196640 QUA196630:QUD196640 RDW196630:RDZ196640 RNS196630:RNV196640 RXO196630:RXR196640 SHK196630:SHN196640 SRG196630:SRJ196640 TBC196630:TBF196640 TKY196630:TLB196640 TUU196630:TUX196640 UEQ196630:UET196640 UOM196630:UOP196640 UYI196630:UYL196640 VIE196630:VIH196640 VSA196630:VSD196640 WBW196630:WBZ196640 WLS196630:WLV196640 WVO196630:WVR196640 G262166:J262176 JC262166:JF262176 SY262166:TB262176 ACU262166:ACX262176 AMQ262166:AMT262176 AWM262166:AWP262176 BGI262166:BGL262176 BQE262166:BQH262176 CAA262166:CAD262176 CJW262166:CJZ262176 CTS262166:CTV262176 DDO262166:DDR262176 DNK262166:DNN262176 DXG262166:DXJ262176 EHC262166:EHF262176 EQY262166:ERB262176 FAU262166:FAX262176 FKQ262166:FKT262176 FUM262166:FUP262176 GEI262166:GEL262176 GOE262166:GOH262176 GYA262166:GYD262176 HHW262166:HHZ262176 HRS262166:HRV262176 IBO262166:IBR262176 ILK262166:ILN262176 IVG262166:IVJ262176 JFC262166:JFF262176 JOY262166:JPB262176 JYU262166:JYX262176 KIQ262166:KIT262176 KSM262166:KSP262176 LCI262166:LCL262176 LME262166:LMH262176 LWA262166:LWD262176 MFW262166:MFZ262176 MPS262166:MPV262176 MZO262166:MZR262176 NJK262166:NJN262176 NTG262166:NTJ262176 ODC262166:ODF262176 OMY262166:ONB262176 OWU262166:OWX262176 PGQ262166:PGT262176 PQM262166:PQP262176 QAI262166:QAL262176 QKE262166:QKH262176 QUA262166:QUD262176 RDW262166:RDZ262176 RNS262166:RNV262176 RXO262166:RXR262176 SHK262166:SHN262176 SRG262166:SRJ262176 TBC262166:TBF262176 TKY262166:TLB262176 TUU262166:TUX262176 UEQ262166:UET262176 UOM262166:UOP262176 UYI262166:UYL262176 VIE262166:VIH262176 VSA262166:VSD262176 WBW262166:WBZ262176 WLS262166:WLV262176 WVO262166:WVR262176 G327702:J327712 JC327702:JF327712 SY327702:TB327712 ACU327702:ACX327712 AMQ327702:AMT327712 AWM327702:AWP327712 BGI327702:BGL327712 BQE327702:BQH327712 CAA327702:CAD327712 CJW327702:CJZ327712 CTS327702:CTV327712 DDO327702:DDR327712 DNK327702:DNN327712 DXG327702:DXJ327712 EHC327702:EHF327712 EQY327702:ERB327712 FAU327702:FAX327712 FKQ327702:FKT327712 FUM327702:FUP327712 GEI327702:GEL327712 GOE327702:GOH327712 GYA327702:GYD327712 HHW327702:HHZ327712 HRS327702:HRV327712 IBO327702:IBR327712 ILK327702:ILN327712 IVG327702:IVJ327712 JFC327702:JFF327712 JOY327702:JPB327712 JYU327702:JYX327712 KIQ327702:KIT327712 KSM327702:KSP327712 LCI327702:LCL327712 LME327702:LMH327712 LWA327702:LWD327712 MFW327702:MFZ327712 MPS327702:MPV327712 MZO327702:MZR327712 NJK327702:NJN327712 NTG327702:NTJ327712 ODC327702:ODF327712 OMY327702:ONB327712 OWU327702:OWX327712 PGQ327702:PGT327712 PQM327702:PQP327712 QAI327702:QAL327712 QKE327702:QKH327712 QUA327702:QUD327712 RDW327702:RDZ327712 RNS327702:RNV327712 RXO327702:RXR327712 SHK327702:SHN327712 SRG327702:SRJ327712 TBC327702:TBF327712 TKY327702:TLB327712 TUU327702:TUX327712 UEQ327702:UET327712 UOM327702:UOP327712 UYI327702:UYL327712 VIE327702:VIH327712 VSA327702:VSD327712 WBW327702:WBZ327712 WLS327702:WLV327712 WVO327702:WVR327712 G393238:J393248 JC393238:JF393248 SY393238:TB393248 ACU393238:ACX393248 AMQ393238:AMT393248 AWM393238:AWP393248 BGI393238:BGL393248 BQE393238:BQH393248 CAA393238:CAD393248 CJW393238:CJZ393248 CTS393238:CTV393248 DDO393238:DDR393248 DNK393238:DNN393248 DXG393238:DXJ393248 EHC393238:EHF393248 EQY393238:ERB393248 FAU393238:FAX393248 FKQ393238:FKT393248 FUM393238:FUP393248 GEI393238:GEL393248 GOE393238:GOH393248 GYA393238:GYD393248 HHW393238:HHZ393248 HRS393238:HRV393248 IBO393238:IBR393248 ILK393238:ILN393248 IVG393238:IVJ393248 JFC393238:JFF393248 JOY393238:JPB393248 JYU393238:JYX393248 KIQ393238:KIT393248 KSM393238:KSP393248 LCI393238:LCL393248 LME393238:LMH393248 LWA393238:LWD393248 MFW393238:MFZ393248 MPS393238:MPV393248 MZO393238:MZR393248 NJK393238:NJN393248 NTG393238:NTJ393248 ODC393238:ODF393248 OMY393238:ONB393248 OWU393238:OWX393248 PGQ393238:PGT393248 PQM393238:PQP393248 QAI393238:QAL393248 QKE393238:QKH393248 QUA393238:QUD393248 RDW393238:RDZ393248 RNS393238:RNV393248 RXO393238:RXR393248 SHK393238:SHN393248 SRG393238:SRJ393248 TBC393238:TBF393248 TKY393238:TLB393248 TUU393238:TUX393248 UEQ393238:UET393248 UOM393238:UOP393248 UYI393238:UYL393248 VIE393238:VIH393248 VSA393238:VSD393248 WBW393238:WBZ393248 WLS393238:WLV393248 WVO393238:WVR393248 G458774:J458784 JC458774:JF458784 SY458774:TB458784 ACU458774:ACX458784 AMQ458774:AMT458784 AWM458774:AWP458784 BGI458774:BGL458784 BQE458774:BQH458784 CAA458774:CAD458784 CJW458774:CJZ458784 CTS458774:CTV458784 DDO458774:DDR458784 DNK458774:DNN458784 DXG458774:DXJ458784 EHC458774:EHF458784 EQY458774:ERB458784 FAU458774:FAX458784 FKQ458774:FKT458784 FUM458774:FUP458784 GEI458774:GEL458784 GOE458774:GOH458784 GYA458774:GYD458784 HHW458774:HHZ458784 HRS458774:HRV458784 IBO458774:IBR458784 ILK458774:ILN458784 IVG458774:IVJ458784 JFC458774:JFF458784 JOY458774:JPB458784 JYU458774:JYX458784 KIQ458774:KIT458784 KSM458774:KSP458784 LCI458774:LCL458784 LME458774:LMH458784 LWA458774:LWD458784 MFW458774:MFZ458784 MPS458774:MPV458784 MZO458774:MZR458784 NJK458774:NJN458784 NTG458774:NTJ458784 ODC458774:ODF458784 OMY458774:ONB458784 OWU458774:OWX458784 PGQ458774:PGT458784 PQM458774:PQP458784 QAI458774:QAL458784 QKE458774:QKH458784 QUA458774:QUD458784 RDW458774:RDZ458784 RNS458774:RNV458784 RXO458774:RXR458784 SHK458774:SHN458784 SRG458774:SRJ458784 TBC458774:TBF458784 TKY458774:TLB458784 TUU458774:TUX458784 UEQ458774:UET458784 UOM458774:UOP458784 UYI458774:UYL458784 VIE458774:VIH458784 VSA458774:VSD458784 WBW458774:WBZ458784 WLS458774:WLV458784 WVO458774:WVR458784 G524310:J524320 JC524310:JF524320 SY524310:TB524320 ACU524310:ACX524320 AMQ524310:AMT524320 AWM524310:AWP524320 BGI524310:BGL524320 BQE524310:BQH524320 CAA524310:CAD524320 CJW524310:CJZ524320 CTS524310:CTV524320 DDO524310:DDR524320 DNK524310:DNN524320 DXG524310:DXJ524320 EHC524310:EHF524320 EQY524310:ERB524320 FAU524310:FAX524320 FKQ524310:FKT524320 FUM524310:FUP524320 GEI524310:GEL524320 GOE524310:GOH524320 GYA524310:GYD524320 HHW524310:HHZ524320 HRS524310:HRV524320 IBO524310:IBR524320 ILK524310:ILN524320 IVG524310:IVJ524320 JFC524310:JFF524320 JOY524310:JPB524320 JYU524310:JYX524320 KIQ524310:KIT524320 KSM524310:KSP524320 LCI524310:LCL524320 LME524310:LMH524320 LWA524310:LWD524320 MFW524310:MFZ524320 MPS524310:MPV524320 MZO524310:MZR524320 NJK524310:NJN524320 NTG524310:NTJ524320 ODC524310:ODF524320 OMY524310:ONB524320 OWU524310:OWX524320 PGQ524310:PGT524320 PQM524310:PQP524320 QAI524310:QAL524320 QKE524310:QKH524320 QUA524310:QUD524320 RDW524310:RDZ524320 RNS524310:RNV524320 RXO524310:RXR524320 SHK524310:SHN524320 SRG524310:SRJ524320 TBC524310:TBF524320 TKY524310:TLB524320 TUU524310:TUX524320 UEQ524310:UET524320 UOM524310:UOP524320 UYI524310:UYL524320 VIE524310:VIH524320 VSA524310:VSD524320 WBW524310:WBZ524320 WLS524310:WLV524320 WVO524310:WVR524320 G589846:J589856 JC589846:JF589856 SY589846:TB589856 ACU589846:ACX589856 AMQ589846:AMT589856 AWM589846:AWP589856 BGI589846:BGL589856 BQE589846:BQH589856 CAA589846:CAD589856 CJW589846:CJZ589856 CTS589846:CTV589856 DDO589846:DDR589856 DNK589846:DNN589856 DXG589846:DXJ589856 EHC589846:EHF589856 EQY589846:ERB589856 FAU589846:FAX589856 FKQ589846:FKT589856 FUM589846:FUP589856 GEI589846:GEL589856 GOE589846:GOH589856 GYA589846:GYD589856 HHW589846:HHZ589856 HRS589846:HRV589856 IBO589846:IBR589856 ILK589846:ILN589856 IVG589846:IVJ589856 JFC589846:JFF589856 JOY589846:JPB589856 JYU589846:JYX589856 KIQ589846:KIT589856 KSM589846:KSP589856 LCI589846:LCL589856 LME589846:LMH589856 LWA589846:LWD589856 MFW589846:MFZ589856 MPS589846:MPV589856 MZO589846:MZR589856 NJK589846:NJN589856 NTG589846:NTJ589856 ODC589846:ODF589856 OMY589846:ONB589856 OWU589846:OWX589856 PGQ589846:PGT589856 PQM589846:PQP589856 QAI589846:QAL589856 QKE589846:QKH589856 QUA589846:QUD589856 RDW589846:RDZ589856 RNS589846:RNV589856 RXO589846:RXR589856 SHK589846:SHN589856 SRG589846:SRJ589856 TBC589846:TBF589856 TKY589846:TLB589856 TUU589846:TUX589856 UEQ589846:UET589856 UOM589846:UOP589856 UYI589846:UYL589856 VIE589846:VIH589856 VSA589846:VSD589856 WBW589846:WBZ589856 WLS589846:WLV589856 WVO589846:WVR589856 G655382:J655392 JC655382:JF655392 SY655382:TB655392 ACU655382:ACX655392 AMQ655382:AMT655392 AWM655382:AWP655392 BGI655382:BGL655392 BQE655382:BQH655392 CAA655382:CAD655392 CJW655382:CJZ655392 CTS655382:CTV655392 DDO655382:DDR655392 DNK655382:DNN655392 DXG655382:DXJ655392 EHC655382:EHF655392 EQY655382:ERB655392 FAU655382:FAX655392 FKQ655382:FKT655392 FUM655382:FUP655392 GEI655382:GEL655392 GOE655382:GOH655392 GYA655382:GYD655392 HHW655382:HHZ655392 HRS655382:HRV655392 IBO655382:IBR655392 ILK655382:ILN655392 IVG655382:IVJ655392 JFC655382:JFF655392 JOY655382:JPB655392 JYU655382:JYX655392 KIQ655382:KIT655392 KSM655382:KSP655392 LCI655382:LCL655392 LME655382:LMH655392 LWA655382:LWD655392 MFW655382:MFZ655392 MPS655382:MPV655392 MZO655382:MZR655392 NJK655382:NJN655392 NTG655382:NTJ655392 ODC655382:ODF655392 OMY655382:ONB655392 OWU655382:OWX655392 PGQ655382:PGT655392 PQM655382:PQP655392 QAI655382:QAL655392 QKE655382:QKH655392 QUA655382:QUD655392 RDW655382:RDZ655392 RNS655382:RNV655392 RXO655382:RXR655392 SHK655382:SHN655392 SRG655382:SRJ655392 TBC655382:TBF655392 TKY655382:TLB655392 TUU655382:TUX655392 UEQ655382:UET655392 UOM655382:UOP655392 UYI655382:UYL655392 VIE655382:VIH655392 VSA655382:VSD655392 WBW655382:WBZ655392 WLS655382:WLV655392 WVO655382:WVR655392 G720918:J720928 JC720918:JF720928 SY720918:TB720928 ACU720918:ACX720928 AMQ720918:AMT720928 AWM720918:AWP720928 BGI720918:BGL720928 BQE720918:BQH720928 CAA720918:CAD720928 CJW720918:CJZ720928 CTS720918:CTV720928 DDO720918:DDR720928 DNK720918:DNN720928 DXG720918:DXJ720928 EHC720918:EHF720928 EQY720918:ERB720928 FAU720918:FAX720928 FKQ720918:FKT720928 FUM720918:FUP720928 GEI720918:GEL720928 GOE720918:GOH720928 GYA720918:GYD720928 HHW720918:HHZ720928 HRS720918:HRV720928 IBO720918:IBR720928 ILK720918:ILN720928 IVG720918:IVJ720928 JFC720918:JFF720928 JOY720918:JPB720928 JYU720918:JYX720928 KIQ720918:KIT720928 KSM720918:KSP720928 LCI720918:LCL720928 LME720918:LMH720928 LWA720918:LWD720928 MFW720918:MFZ720928 MPS720918:MPV720928 MZO720918:MZR720928 NJK720918:NJN720928 NTG720918:NTJ720928 ODC720918:ODF720928 OMY720918:ONB720928 OWU720918:OWX720928 PGQ720918:PGT720928 PQM720918:PQP720928 QAI720918:QAL720928 QKE720918:QKH720928 QUA720918:QUD720928 RDW720918:RDZ720928 RNS720918:RNV720928 RXO720918:RXR720928 SHK720918:SHN720928 SRG720918:SRJ720928 TBC720918:TBF720928 TKY720918:TLB720928 TUU720918:TUX720928 UEQ720918:UET720928 UOM720918:UOP720928 UYI720918:UYL720928 VIE720918:VIH720928 VSA720918:VSD720928 WBW720918:WBZ720928 WLS720918:WLV720928 WVO720918:WVR720928 G786454:J786464 JC786454:JF786464 SY786454:TB786464 ACU786454:ACX786464 AMQ786454:AMT786464 AWM786454:AWP786464 BGI786454:BGL786464 BQE786454:BQH786464 CAA786454:CAD786464 CJW786454:CJZ786464 CTS786454:CTV786464 DDO786454:DDR786464 DNK786454:DNN786464 DXG786454:DXJ786464 EHC786454:EHF786464 EQY786454:ERB786464 FAU786454:FAX786464 FKQ786454:FKT786464 FUM786454:FUP786464 GEI786454:GEL786464 GOE786454:GOH786464 GYA786454:GYD786464 HHW786454:HHZ786464 HRS786454:HRV786464 IBO786454:IBR786464 ILK786454:ILN786464 IVG786454:IVJ786464 JFC786454:JFF786464 JOY786454:JPB786464 JYU786454:JYX786464 KIQ786454:KIT786464 KSM786454:KSP786464 LCI786454:LCL786464 LME786454:LMH786464 LWA786454:LWD786464 MFW786454:MFZ786464 MPS786454:MPV786464 MZO786454:MZR786464 NJK786454:NJN786464 NTG786454:NTJ786464 ODC786454:ODF786464 OMY786454:ONB786464 OWU786454:OWX786464 PGQ786454:PGT786464 PQM786454:PQP786464 QAI786454:QAL786464 QKE786454:QKH786464 QUA786454:QUD786464 RDW786454:RDZ786464 RNS786454:RNV786464 RXO786454:RXR786464 SHK786454:SHN786464 SRG786454:SRJ786464 TBC786454:TBF786464 TKY786454:TLB786464 TUU786454:TUX786464 UEQ786454:UET786464 UOM786454:UOP786464 UYI786454:UYL786464 VIE786454:VIH786464 VSA786454:VSD786464 WBW786454:WBZ786464 WLS786454:WLV786464 WVO786454:WVR786464 G851990:J852000 JC851990:JF852000 SY851990:TB852000 ACU851990:ACX852000 AMQ851990:AMT852000 AWM851990:AWP852000 BGI851990:BGL852000 BQE851990:BQH852000 CAA851990:CAD852000 CJW851990:CJZ852000 CTS851990:CTV852000 DDO851990:DDR852000 DNK851990:DNN852000 DXG851990:DXJ852000 EHC851990:EHF852000 EQY851990:ERB852000 FAU851990:FAX852000 FKQ851990:FKT852000 FUM851990:FUP852000 GEI851990:GEL852000 GOE851990:GOH852000 GYA851990:GYD852000 HHW851990:HHZ852000 HRS851990:HRV852000 IBO851990:IBR852000 ILK851990:ILN852000 IVG851990:IVJ852000 JFC851990:JFF852000 JOY851990:JPB852000 JYU851990:JYX852000 KIQ851990:KIT852000 KSM851990:KSP852000 LCI851990:LCL852000 LME851990:LMH852000 LWA851990:LWD852000 MFW851990:MFZ852000 MPS851990:MPV852000 MZO851990:MZR852000 NJK851990:NJN852000 NTG851990:NTJ852000 ODC851990:ODF852000 OMY851990:ONB852000 OWU851990:OWX852000 PGQ851990:PGT852000 PQM851990:PQP852000 QAI851990:QAL852000 QKE851990:QKH852000 QUA851990:QUD852000 RDW851990:RDZ852000 RNS851990:RNV852000 RXO851990:RXR852000 SHK851990:SHN852000 SRG851990:SRJ852000 TBC851990:TBF852000 TKY851990:TLB852000 TUU851990:TUX852000 UEQ851990:UET852000 UOM851990:UOP852000 UYI851990:UYL852000 VIE851990:VIH852000 VSA851990:VSD852000 WBW851990:WBZ852000 WLS851990:WLV852000 WVO851990:WVR852000 G917526:J917536 JC917526:JF917536 SY917526:TB917536 ACU917526:ACX917536 AMQ917526:AMT917536 AWM917526:AWP917536 BGI917526:BGL917536 BQE917526:BQH917536 CAA917526:CAD917536 CJW917526:CJZ917536 CTS917526:CTV917536 DDO917526:DDR917536 DNK917526:DNN917536 DXG917526:DXJ917536 EHC917526:EHF917536 EQY917526:ERB917536 FAU917526:FAX917536 FKQ917526:FKT917536 FUM917526:FUP917536 GEI917526:GEL917536 GOE917526:GOH917536 GYA917526:GYD917536 HHW917526:HHZ917536 HRS917526:HRV917536 IBO917526:IBR917536 ILK917526:ILN917536 IVG917526:IVJ917536 JFC917526:JFF917536 JOY917526:JPB917536 JYU917526:JYX917536 KIQ917526:KIT917536 KSM917526:KSP917536 LCI917526:LCL917536 LME917526:LMH917536 LWA917526:LWD917536 MFW917526:MFZ917536 MPS917526:MPV917536 MZO917526:MZR917536 NJK917526:NJN917536 NTG917526:NTJ917536 ODC917526:ODF917536 OMY917526:ONB917536 OWU917526:OWX917536 PGQ917526:PGT917536 PQM917526:PQP917536 QAI917526:QAL917536 QKE917526:QKH917536 QUA917526:QUD917536 RDW917526:RDZ917536 RNS917526:RNV917536 RXO917526:RXR917536 SHK917526:SHN917536 SRG917526:SRJ917536 TBC917526:TBF917536 TKY917526:TLB917536 TUU917526:TUX917536 UEQ917526:UET917536 UOM917526:UOP917536 UYI917526:UYL917536 VIE917526:VIH917536 VSA917526:VSD917536 WBW917526:WBZ917536 WLS917526:WLV917536 WVO917526:WVR917536 G983062:J983072 JC983062:JF983072 SY983062:TB983072 ACU983062:ACX983072 AMQ983062:AMT983072 AWM983062:AWP983072 BGI983062:BGL983072 BQE983062:BQH983072 CAA983062:CAD983072 CJW983062:CJZ983072 CTS983062:CTV983072 DDO983062:DDR983072 DNK983062:DNN983072 DXG983062:DXJ983072 EHC983062:EHF983072 EQY983062:ERB983072 FAU983062:FAX983072 FKQ983062:FKT983072 FUM983062:FUP983072 GEI983062:GEL983072 GOE983062:GOH983072 GYA983062:GYD983072 HHW983062:HHZ983072 HRS983062:HRV983072 IBO983062:IBR983072 ILK983062:ILN983072 IVG983062:IVJ983072 JFC983062:JFF983072 JOY983062:JPB983072 JYU983062:JYX983072 KIQ983062:KIT983072 KSM983062:KSP983072 LCI983062:LCL983072 LME983062:LMH983072 LWA983062:LWD983072 MFW983062:MFZ983072 MPS983062:MPV983072 MZO983062:MZR983072 NJK983062:NJN983072 NTG983062:NTJ983072 ODC983062:ODF983072 OMY983062:ONB983072 OWU983062:OWX983072 PGQ983062:PGT983072 PQM983062:PQP983072 QAI983062:QAL983072 QKE983062:QKH983072 QUA983062:QUD983072 RDW983062:RDZ983072 RNS983062:RNV983072 RXO983062:RXR983072 SHK983062:SHN983072 SRG983062:SRJ983072 TBC983062:TBF983072 TKY983062:TLB983072 TUU983062:TUX983072 UEQ983062:UET983072 UOM983062:UOP983072 UYI983062:UYL983072 VIE983062:VIH983072 VSA983062:VSD983072 WBW983062:WBZ983072 WLS983062:WLV983072 WVO983062:WVR983072 E105:J105 JA105:JF105 SW105:TB105 ACS105:ACX105 AMO105:AMT105 AWK105:AWP105 BGG105:BGL105 BQC105:BQH105 BZY105:CAD105 CJU105:CJZ105 CTQ105:CTV105 DDM105:DDR105 DNI105:DNN105 DXE105:DXJ105 EHA105:EHF105 EQW105:ERB105 FAS105:FAX105 FKO105:FKT105 FUK105:FUP105 GEG105:GEL105 GOC105:GOH105 GXY105:GYD105 HHU105:HHZ105 HRQ105:HRV105 IBM105:IBR105 ILI105:ILN105 IVE105:IVJ105 JFA105:JFF105 JOW105:JPB105 JYS105:JYX105 KIO105:KIT105 KSK105:KSP105 LCG105:LCL105 LMC105:LMH105 LVY105:LWD105 MFU105:MFZ105 MPQ105:MPV105 MZM105:MZR105 NJI105:NJN105 NTE105:NTJ105 ODA105:ODF105 OMW105:ONB105 OWS105:OWX105 PGO105:PGT105 PQK105:PQP105 QAG105:QAL105 QKC105:QKH105 QTY105:QUD105 RDU105:RDZ105 RNQ105:RNV105 RXM105:RXR105 SHI105:SHN105 SRE105:SRJ105 TBA105:TBF105 TKW105:TLB105 TUS105:TUX105 UEO105:UET105 UOK105:UOP105 UYG105:UYL105 VIC105:VIH105 VRY105:VSD105 WBU105:WBZ105 WLQ105:WLV105 WVM105:WVR105 E65641:J65641 JA65641:JF65641 SW65641:TB65641 ACS65641:ACX65641 AMO65641:AMT65641 AWK65641:AWP65641 BGG65641:BGL65641 BQC65641:BQH65641 BZY65641:CAD65641 CJU65641:CJZ65641 CTQ65641:CTV65641 DDM65641:DDR65641 DNI65641:DNN65641 DXE65641:DXJ65641 EHA65641:EHF65641 EQW65641:ERB65641 FAS65641:FAX65641 FKO65641:FKT65641 FUK65641:FUP65641 GEG65641:GEL65641 GOC65641:GOH65641 GXY65641:GYD65641 HHU65641:HHZ65641 HRQ65641:HRV65641 IBM65641:IBR65641 ILI65641:ILN65641 IVE65641:IVJ65641 JFA65641:JFF65641 JOW65641:JPB65641 JYS65641:JYX65641 KIO65641:KIT65641 KSK65641:KSP65641 LCG65641:LCL65641 LMC65641:LMH65641 LVY65641:LWD65641 MFU65641:MFZ65641 MPQ65641:MPV65641 MZM65641:MZR65641 NJI65641:NJN65641 NTE65641:NTJ65641 ODA65641:ODF65641 OMW65641:ONB65641 OWS65641:OWX65641 PGO65641:PGT65641 PQK65641:PQP65641 QAG65641:QAL65641 QKC65641:QKH65641 QTY65641:QUD65641 RDU65641:RDZ65641 RNQ65641:RNV65641 RXM65641:RXR65641 SHI65641:SHN65641 SRE65641:SRJ65641 TBA65641:TBF65641 TKW65641:TLB65641 TUS65641:TUX65641 UEO65641:UET65641 UOK65641:UOP65641 UYG65641:UYL65641 VIC65641:VIH65641 VRY65641:VSD65641 WBU65641:WBZ65641 WLQ65641:WLV65641 WVM65641:WVR65641 E131177:J131177 JA131177:JF131177 SW131177:TB131177 ACS131177:ACX131177 AMO131177:AMT131177 AWK131177:AWP131177 BGG131177:BGL131177 BQC131177:BQH131177 BZY131177:CAD131177 CJU131177:CJZ131177 CTQ131177:CTV131177 DDM131177:DDR131177 DNI131177:DNN131177 DXE131177:DXJ131177 EHA131177:EHF131177 EQW131177:ERB131177 FAS131177:FAX131177 FKO131177:FKT131177 FUK131177:FUP131177 GEG131177:GEL131177 GOC131177:GOH131177 GXY131177:GYD131177 HHU131177:HHZ131177 HRQ131177:HRV131177 IBM131177:IBR131177 ILI131177:ILN131177 IVE131177:IVJ131177 JFA131177:JFF131177 JOW131177:JPB131177 JYS131177:JYX131177 KIO131177:KIT131177 KSK131177:KSP131177 LCG131177:LCL131177 LMC131177:LMH131177 LVY131177:LWD131177 MFU131177:MFZ131177 MPQ131177:MPV131177 MZM131177:MZR131177 NJI131177:NJN131177 NTE131177:NTJ131177 ODA131177:ODF131177 OMW131177:ONB131177 OWS131177:OWX131177 PGO131177:PGT131177 PQK131177:PQP131177 QAG131177:QAL131177 QKC131177:QKH131177 QTY131177:QUD131177 RDU131177:RDZ131177 RNQ131177:RNV131177 RXM131177:RXR131177 SHI131177:SHN131177 SRE131177:SRJ131177 TBA131177:TBF131177 TKW131177:TLB131177 TUS131177:TUX131177 UEO131177:UET131177 UOK131177:UOP131177 UYG131177:UYL131177 VIC131177:VIH131177 VRY131177:VSD131177 WBU131177:WBZ131177 WLQ131177:WLV131177 WVM131177:WVR131177 E196713:J196713 JA196713:JF196713 SW196713:TB196713 ACS196713:ACX196713 AMO196713:AMT196713 AWK196713:AWP196713 BGG196713:BGL196713 BQC196713:BQH196713 BZY196713:CAD196713 CJU196713:CJZ196713 CTQ196713:CTV196713 DDM196713:DDR196713 DNI196713:DNN196713 DXE196713:DXJ196713 EHA196713:EHF196713 EQW196713:ERB196713 FAS196713:FAX196713 FKO196713:FKT196713 FUK196713:FUP196713 GEG196713:GEL196713 GOC196713:GOH196713 GXY196713:GYD196713 HHU196713:HHZ196713 HRQ196713:HRV196713 IBM196713:IBR196713 ILI196713:ILN196713 IVE196713:IVJ196713 JFA196713:JFF196713 JOW196713:JPB196713 JYS196713:JYX196713 KIO196713:KIT196713 KSK196713:KSP196713 LCG196713:LCL196713 LMC196713:LMH196713 LVY196713:LWD196713 MFU196713:MFZ196713 MPQ196713:MPV196713 MZM196713:MZR196713 NJI196713:NJN196713 NTE196713:NTJ196713 ODA196713:ODF196713 OMW196713:ONB196713 OWS196713:OWX196713 PGO196713:PGT196713 PQK196713:PQP196713 QAG196713:QAL196713 QKC196713:QKH196713 QTY196713:QUD196713 RDU196713:RDZ196713 RNQ196713:RNV196713 RXM196713:RXR196713 SHI196713:SHN196713 SRE196713:SRJ196713 TBA196713:TBF196713 TKW196713:TLB196713 TUS196713:TUX196713 UEO196713:UET196713 UOK196713:UOP196713 UYG196713:UYL196713 VIC196713:VIH196713 VRY196713:VSD196713 WBU196713:WBZ196713 WLQ196713:WLV196713 WVM196713:WVR196713 E262249:J262249 JA262249:JF262249 SW262249:TB262249 ACS262249:ACX262249 AMO262249:AMT262249 AWK262249:AWP262249 BGG262249:BGL262249 BQC262249:BQH262249 BZY262249:CAD262249 CJU262249:CJZ262249 CTQ262249:CTV262249 DDM262249:DDR262249 DNI262249:DNN262249 DXE262249:DXJ262249 EHA262249:EHF262249 EQW262249:ERB262249 FAS262249:FAX262249 FKO262249:FKT262249 FUK262249:FUP262249 GEG262249:GEL262249 GOC262249:GOH262249 GXY262249:GYD262249 HHU262249:HHZ262249 HRQ262249:HRV262249 IBM262249:IBR262249 ILI262249:ILN262249 IVE262249:IVJ262249 JFA262249:JFF262249 JOW262249:JPB262249 JYS262249:JYX262249 KIO262249:KIT262249 KSK262249:KSP262249 LCG262249:LCL262249 LMC262249:LMH262249 LVY262249:LWD262249 MFU262249:MFZ262249 MPQ262249:MPV262249 MZM262249:MZR262249 NJI262249:NJN262249 NTE262249:NTJ262249 ODA262249:ODF262249 OMW262249:ONB262249 OWS262249:OWX262249 PGO262249:PGT262249 PQK262249:PQP262249 QAG262249:QAL262249 QKC262249:QKH262249 QTY262249:QUD262249 RDU262249:RDZ262249 RNQ262249:RNV262249 RXM262249:RXR262249 SHI262249:SHN262249 SRE262249:SRJ262249 TBA262249:TBF262249 TKW262249:TLB262249 TUS262249:TUX262249 UEO262249:UET262249 UOK262249:UOP262249 UYG262249:UYL262249 VIC262249:VIH262249 VRY262249:VSD262249 WBU262249:WBZ262249 WLQ262249:WLV262249 WVM262249:WVR262249 E327785:J327785 JA327785:JF327785 SW327785:TB327785 ACS327785:ACX327785 AMO327785:AMT327785 AWK327785:AWP327785 BGG327785:BGL327785 BQC327785:BQH327785 BZY327785:CAD327785 CJU327785:CJZ327785 CTQ327785:CTV327785 DDM327785:DDR327785 DNI327785:DNN327785 DXE327785:DXJ327785 EHA327785:EHF327785 EQW327785:ERB327785 FAS327785:FAX327785 FKO327785:FKT327785 FUK327785:FUP327785 GEG327785:GEL327785 GOC327785:GOH327785 GXY327785:GYD327785 HHU327785:HHZ327785 HRQ327785:HRV327785 IBM327785:IBR327785 ILI327785:ILN327785 IVE327785:IVJ327785 JFA327785:JFF327785 JOW327785:JPB327785 JYS327785:JYX327785 KIO327785:KIT327785 KSK327785:KSP327785 LCG327785:LCL327785 LMC327785:LMH327785 LVY327785:LWD327785 MFU327785:MFZ327785 MPQ327785:MPV327785 MZM327785:MZR327785 NJI327785:NJN327785 NTE327785:NTJ327785 ODA327785:ODF327785 OMW327785:ONB327785 OWS327785:OWX327785 PGO327785:PGT327785 PQK327785:PQP327785 QAG327785:QAL327785 QKC327785:QKH327785 QTY327785:QUD327785 RDU327785:RDZ327785 RNQ327785:RNV327785 RXM327785:RXR327785 SHI327785:SHN327785 SRE327785:SRJ327785 TBA327785:TBF327785 TKW327785:TLB327785 TUS327785:TUX327785 UEO327785:UET327785 UOK327785:UOP327785 UYG327785:UYL327785 VIC327785:VIH327785 VRY327785:VSD327785 WBU327785:WBZ327785 WLQ327785:WLV327785 WVM327785:WVR327785 E393321:J393321 JA393321:JF393321 SW393321:TB393321 ACS393321:ACX393321 AMO393321:AMT393321 AWK393321:AWP393321 BGG393321:BGL393321 BQC393321:BQH393321 BZY393321:CAD393321 CJU393321:CJZ393321 CTQ393321:CTV393321 DDM393321:DDR393321 DNI393321:DNN393321 DXE393321:DXJ393321 EHA393321:EHF393321 EQW393321:ERB393321 FAS393321:FAX393321 FKO393321:FKT393321 FUK393321:FUP393321 GEG393321:GEL393321 GOC393321:GOH393321 GXY393321:GYD393321 HHU393321:HHZ393321 HRQ393321:HRV393321 IBM393321:IBR393321 ILI393321:ILN393321 IVE393321:IVJ393321 JFA393321:JFF393321 JOW393321:JPB393321 JYS393321:JYX393321 KIO393321:KIT393321 KSK393321:KSP393321 LCG393321:LCL393321 LMC393321:LMH393321 LVY393321:LWD393321 MFU393321:MFZ393321 MPQ393321:MPV393321 MZM393321:MZR393321 NJI393321:NJN393321 NTE393321:NTJ393321 ODA393321:ODF393321 OMW393321:ONB393321 OWS393321:OWX393321 PGO393321:PGT393321 PQK393321:PQP393321 QAG393321:QAL393321 QKC393321:QKH393321 QTY393321:QUD393321 RDU393321:RDZ393321 RNQ393321:RNV393321 RXM393321:RXR393321 SHI393321:SHN393321 SRE393321:SRJ393321 TBA393321:TBF393321 TKW393321:TLB393321 TUS393321:TUX393321 UEO393321:UET393321 UOK393321:UOP393321 UYG393321:UYL393321 VIC393321:VIH393321 VRY393321:VSD393321 WBU393321:WBZ393321 WLQ393321:WLV393321 WVM393321:WVR393321 E458857:J458857 JA458857:JF458857 SW458857:TB458857 ACS458857:ACX458857 AMO458857:AMT458857 AWK458857:AWP458857 BGG458857:BGL458857 BQC458857:BQH458857 BZY458857:CAD458857 CJU458857:CJZ458857 CTQ458857:CTV458857 DDM458857:DDR458857 DNI458857:DNN458857 DXE458857:DXJ458857 EHA458857:EHF458857 EQW458857:ERB458857 FAS458857:FAX458857 FKO458857:FKT458857 FUK458857:FUP458857 GEG458857:GEL458857 GOC458857:GOH458857 GXY458857:GYD458857 HHU458857:HHZ458857 HRQ458857:HRV458857 IBM458857:IBR458857 ILI458857:ILN458857 IVE458857:IVJ458857 JFA458857:JFF458857 JOW458857:JPB458857 JYS458857:JYX458857 KIO458857:KIT458857 KSK458857:KSP458857 LCG458857:LCL458857 LMC458857:LMH458857 LVY458857:LWD458857 MFU458857:MFZ458857 MPQ458857:MPV458857 MZM458857:MZR458857 NJI458857:NJN458857 NTE458857:NTJ458857 ODA458857:ODF458857 OMW458857:ONB458857 OWS458857:OWX458857 PGO458857:PGT458857 PQK458857:PQP458857 QAG458857:QAL458857 QKC458857:QKH458857 QTY458857:QUD458857 RDU458857:RDZ458857 RNQ458857:RNV458857 RXM458857:RXR458857 SHI458857:SHN458857 SRE458857:SRJ458857 TBA458857:TBF458857 TKW458857:TLB458857 TUS458857:TUX458857 UEO458857:UET458857 UOK458857:UOP458857 UYG458857:UYL458857 VIC458857:VIH458857 VRY458857:VSD458857 WBU458857:WBZ458857 WLQ458857:WLV458857 WVM458857:WVR458857 E524393:J524393 JA524393:JF524393 SW524393:TB524393 ACS524393:ACX524393 AMO524393:AMT524393 AWK524393:AWP524393 BGG524393:BGL524393 BQC524393:BQH524393 BZY524393:CAD524393 CJU524393:CJZ524393 CTQ524393:CTV524393 DDM524393:DDR524393 DNI524393:DNN524393 DXE524393:DXJ524393 EHA524393:EHF524393 EQW524393:ERB524393 FAS524393:FAX524393 FKO524393:FKT524393 FUK524393:FUP524393 GEG524393:GEL524393 GOC524393:GOH524393 GXY524393:GYD524393 HHU524393:HHZ524393 HRQ524393:HRV524393 IBM524393:IBR524393 ILI524393:ILN524393 IVE524393:IVJ524393 JFA524393:JFF524393 JOW524393:JPB524393 JYS524393:JYX524393 KIO524393:KIT524393 KSK524393:KSP524393 LCG524393:LCL524393 LMC524393:LMH524393 LVY524393:LWD524393 MFU524393:MFZ524393 MPQ524393:MPV524393 MZM524393:MZR524393 NJI524393:NJN524393 NTE524393:NTJ524393 ODA524393:ODF524393 OMW524393:ONB524393 OWS524393:OWX524393 PGO524393:PGT524393 PQK524393:PQP524393 QAG524393:QAL524393 QKC524393:QKH524393 QTY524393:QUD524393 RDU524393:RDZ524393 RNQ524393:RNV524393 RXM524393:RXR524393 SHI524393:SHN524393 SRE524393:SRJ524393 TBA524393:TBF524393 TKW524393:TLB524393 TUS524393:TUX524393 UEO524393:UET524393 UOK524393:UOP524393 UYG524393:UYL524393 VIC524393:VIH524393 VRY524393:VSD524393 WBU524393:WBZ524393 WLQ524393:WLV524393 WVM524393:WVR524393 E589929:J589929 JA589929:JF589929 SW589929:TB589929 ACS589929:ACX589929 AMO589929:AMT589929 AWK589929:AWP589929 BGG589929:BGL589929 BQC589929:BQH589929 BZY589929:CAD589929 CJU589929:CJZ589929 CTQ589929:CTV589929 DDM589929:DDR589929 DNI589929:DNN589929 DXE589929:DXJ589929 EHA589929:EHF589929 EQW589929:ERB589929 FAS589929:FAX589929 FKO589929:FKT589929 FUK589929:FUP589929 GEG589929:GEL589929 GOC589929:GOH589929 GXY589929:GYD589929 HHU589929:HHZ589929 HRQ589929:HRV589929 IBM589929:IBR589929 ILI589929:ILN589929 IVE589929:IVJ589929 JFA589929:JFF589929 JOW589929:JPB589929 JYS589929:JYX589929 KIO589929:KIT589929 KSK589929:KSP589929 LCG589929:LCL589929 LMC589929:LMH589929 LVY589929:LWD589929 MFU589929:MFZ589929 MPQ589929:MPV589929 MZM589929:MZR589929 NJI589929:NJN589929 NTE589929:NTJ589929 ODA589929:ODF589929 OMW589929:ONB589929 OWS589929:OWX589929 PGO589929:PGT589929 PQK589929:PQP589929 QAG589929:QAL589929 QKC589929:QKH589929 QTY589929:QUD589929 RDU589929:RDZ589929 RNQ589929:RNV589929 RXM589929:RXR589929 SHI589929:SHN589929 SRE589929:SRJ589929 TBA589929:TBF589929 TKW589929:TLB589929 TUS589929:TUX589929 UEO589929:UET589929 UOK589929:UOP589929 UYG589929:UYL589929 VIC589929:VIH589929 VRY589929:VSD589929 WBU589929:WBZ589929 WLQ589929:WLV589929 WVM589929:WVR589929 E655465:J655465 JA655465:JF655465 SW655465:TB655465 ACS655465:ACX655465 AMO655465:AMT655465 AWK655465:AWP655465 BGG655465:BGL655465 BQC655465:BQH655465 BZY655465:CAD655465 CJU655465:CJZ655465 CTQ655465:CTV655465 DDM655465:DDR655465 DNI655465:DNN655465 DXE655465:DXJ655465 EHA655465:EHF655465 EQW655465:ERB655465 FAS655465:FAX655465 FKO655465:FKT655465 FUK655465:FUP655465 GEG655465:GEL655465 GOC655465:GOH655465 GXY655465:GYD655465 HHU655465:HHZ655465 HRQ655465:HRV655465 IBM655465:IBR655465 ILI655465:ILN655465 IVE655465:IVJ655465 JFA655465:JFF655465 JOW655465:JPB655465 JYS655465:JYX655465 KIO655465:KIT655465 KSK655465:KSP655465 LCG655465:LCL655465 LMC655465:LMH655465 LVY655465:LWD655465 MFU655465:MFZ655465 MPQ655465:MPV655465 MZM655465:MZR655465 NJI655465:NJN655465 NTE655465:NTJ655465 ODA655465:ODF655465 OMW655465:ONB655465 OWS655465:OWX655465 PGO655465:PGT655465 PQK655465:PQP655465 QAG655465:QAL655465 QKC655465:QKH655465 QTY655465:QUD655465 RDU655465:RDZ655465 RNQ655465:RNV655465 RXM655465:RXR655465 SHI655465:SHN655465 SRE655465:SRJ655465 TBA655465:TBF655465 TKW655465:TLB655465 TUS655465:TUX655465 UEO655465:UET655465 UOK655465:UOP655465 UYG655465:UYL655465 VIC655465:VIH655465 VRY655465:VSD655465 WBU655465:WBZ655465 WLQ655465:WLV655465 WVM655465:WVR655465 E721001:J721001 JA721001:JF721001 SW721001:TB721001 ACS721001:ACX721001 AMO721001:AMT721001 AWK721001:AWP721001 BGG721001:BGL721001 BQC721001:BQH721001 BZY721001:CAD721001 CJU721001:CJZ721001 CTQ721001:CTV721001 DDM721001:DDR721001 DNI721001:DNN721001 DXE721001:DXJ721001 EHA721001:EHF721001 EQW721001:ERB721001 FAS721001:FAX721001 FKO721001:FKT721001 FUK721001:FUP721001 GEG721001:GEL721001 GOC721001:GOH721001 GXY721001:GYD721001 HHU721001:HHZ721001 HRQ721001:HRV721001 IBM721001:IBR721001 ILI721001:ILN721001 IVE721001:IVJ721001 JFA721001:JFF721001 JOW721001:JPB721001 JYS721001:JYX721001 KIO721001:KIT721001 KSK721001:KSP721001 LCG721001:LCL721001 LMC721001:LMH721001 LVY721001:LWD721001 MFU721001:MFZ721001 MPQ721001:MPV721001 MZM721001:MZR721001 NJI721001:NJN721001 NTE721001:NTJ721001 ODA721001:ODF721001 OMW721001:ONB721001 OWS721001:OWX721001 PGO721001:PGT721001 PQK721001:PQP721001 QAG721001:QAL721001 QKC721001:QKH721001 QTY721001:QUD721001 RDU721001:RDZ721001 RNQ721001:RNV721001 RXM721001:RXR721001 SHI721001:SHN721001 SRE721001:SRJ721001 TBA721001:TBF721001 TKW721001:TLB721001 TUS721001:TUX721001 UEO721001:UET721001 UOK721001:UOP721001 UYG721001:UYL721001 VIC721001:VIH721001 VRY721001:VSD721001 WBU721001:WBZ721001 WLQ721001:WLV721001 WVM721001:WVR721001 E786537:J786537 JA786537:JF786537 SW786537:TB786537 ACS786537:ACX786537 AMO786537:AMT786537 AWK786537:AWP786537 BGG786537:BGL786537 BQC786537:BQH786537 BZY786537:CAD786537 CJU786537:CJZ786537 CTQ786537:CTV786537 DDM786537:DDR786537 DNI786537:DNN786537 DXE786537:DXJ786537 EHA786537:EHF786537 EQW786537:ERB786537 FAS786537:FAX786537 FKO786537:FKT786537 FUK786537:FUP786537 GEG786537:GEL786537 GOC786537:GOH786537 GXY786537:GYD786537 HHU786537:HHZ786537 HRQ786537:HRV786537 IBM786537:IBR786537 ILI786537:ILN786537 IVE786537:IVJ786537 JFA786537:JFF786537 JOW786537:JPB786537 JYS786537:JYX786537 KIO786537:KIT786537 KSK786537:KSP786537 LCG786537:LCL786537 LMC786537:LMH786537 LVY786537:LWD786537 MFU786537:MFZ786537 MPQ786537:MPV786537 MZM786537:MZR786537 NJI786537:NJN786537 NTE786537:NTJ786537 ODA786537:ODF786537 OMW786537:ONB786537 OWS786537:OWX786537 PGO786537:PGT786537 PQK786537:PQP786537 QAG786537:QAL786537 QKC786537:QKH786537 QTY786537:QUD786537 RDU786537:RDZ786537 RNQ786537:RNV786537 RXM786537:RXR786537 SHI786537:SHN786537 SRE786537:SRJ786537 TBA786537:TBF786537 TKW786537:TLB786537 TUS786537:TUX786537 UEO786537:UET786537 UOK786537:UOP786537 UYG786537:UYL786537 VIC786537:VIH786537 VRY786537:VSD786537 WBU786537:WBZ786537 WLQ786537:WLV786537 WVM786537:WVR786537 E852073:J852073 JA852073:JF852073 SW852073:TB852073 ACS852073:ACX852073 AMO852073:AMT852073 AWK852073:AWP852073 BGG852073:BGL852073 BQC852073:BQH852073 BZY852073:CAD852073 CJU852073:CJZ852073 CTQ852073:CTV852073 DDM852073:DDR852073 DNI852073:DNN852073 DXE852073:DXJ852073 EHA852073:EHF852073 EQW852073:ERB852073 FAS852073:FAX852073 FKO852073:FKT852073 FUK852073:FUP852073 GEG852073:GEL852073 GOC852073:GOH852073 GXY852073:GYD852073 HHU852073:HHZ852073 HRQ852073:HRV852073 IBM852073:IBR852073 ILI852073:ILN852073 IVE852073:IVJ852073 JFA852073:JFF852073 JOW852073:JPB852073 JYS852073:JYX852073 KIO852073:KIT852073 KSK852073:KSP852073 LCG852073:LCL852073 LMC852073:LMH852073 LVY852073:LWD852073 MFU852073:MFZ852073 MPQ852073:MPV852073 MZM852073:MZR852073 NJI852073:NJN852073 NTE852073:NTJ852073 ODA852073:ODF852073 OMW852073:ONB852073 OWS852073:OWX852073 PGO852073:PGT852073 PQK852073:PQP852073 QAG852073:QAL852073 QKC852073:QKH852073 QTY852073:QUD852073 RDU852073:RDZ852073 RNQ852073:RNV852073 RXM852073:RXR852073 SHI852073:SHN852073 SRE852073:SRJ852073 TBA852073:TBF852073 TKW852073:TLB852073 TUS852073:TUX852073 UEO852073:UET852073 UOK852073:UOP852073 UYG852073:UYL852073 VIC852073:VIH852073 VRY852073:VSD852073 WBU852073:WBZ852073 WLQ852073:WLV852073 WVM852073:WVR852073 E917609:J917609 JA917609:JF917609 SW917609:TB917609 ACS917609:ACX917609 AMO917609:AMT917609 AWK917609:AWP917609 BGG917609:BGL917609 BQC917609:BQH917609 BZY917609:CAD917609 CJU917609:CJZ917609 CTQ917609:CTV917609 DDM917609:DDR917609 DNI917609:DNN917609 DXE917609:DXJ917609 EHA917609:EHF917609 EQW917609:ERB917609 FAS917609:FAX917609 FKO917609:FKT917609 FUK917609:FUP917609 GEG917609:GEL917609 GOC917609:GOH917609 GXY917609:GYD917609 HHU917609:HHZ917609 HRQ917609:HRV917609 IBM917609:IBR917609 ILI917609:ILN917609 IVE917609:IVJ917609 JFA917609:JFF917609 JOW917609:JPB917609 JYS917609:JYX917609 KIO917609:KIT917609 KSK917609:KSP917609 LCG917609:LCL917609 LMC917609:LMH917609 LVY917609:LWD917609 MFU917609:MFZ917609 MPQ917609:MPV917609 MZM917609:MZR917609 NJI917609:NJN917609 NTE917609:NTJ917609 ODA917609:ODF917609 OMW917609:ONB917609 OWS917609:OWX917609 PGO917609:PGT917609 PQK917609:PQP917609 QAG917609:QAL917609 QKC917609:QKH917609 QTY917609:QUD917609 RDU917609:RDZ917609 RNQ917609:RNV917609 RXM917609:RXR917609 SHI917609:SHN917609 SRE917609:SRJ917609 TBA917609:TBF917609 TKW917609:TLB917609 TUS917609:TUX917609 UEO917609:UET917609 UOK917609:UOP917609 UYG917609:UYL917609 VIC917609:VIH917609 VRY917609:VSD917609 WBU917609:WBZ917609 WLQ917609:WLV917609 WVM917609:WVR917609 E983145:J983145 JA983145:JF983145 SW983145:TB983145 ACS983145:ACX983145 AMO983145:AMT983145 AWK983145:AWP983145 BGG983145:BGL983145 BQC983145:BQH983145 BZY983145:CAD983145 CJU983145:CJZ983145 CTQ983145:CTV983145 DDM983145:DDR983145 DNI983145:DNN983145 DXE983145:DXJ983145 EHA983145:EHF983145 EQW983145:ERB983145 FAS983145:FAX983145 FKO983145:FKT983145 FUK983145:FUP983145 GEG983145:GEL983145 GOC983145:GOH983145 GXY983145:GYD983145 HHU983145:HHZ983145 HRQ983145:HRV983145 IBM983145:IBR983145 ILI983145:ILN983145 IVE983145:IVJ983145 JFA983145:JFF983145 JOW983145:JPB983145 JYS983145:JYX983145 KIO983145:KIT983145 KSK983145:KSP983145 LCG983145:LCL983145 LMC983145:LMH983145 LVY983145:LWD983145 MFU983145:MFZ983145 MPQ983145:MPV983145 MZM983145:MZR983145 NJI983145:NJN983145 NTE983145:NTJ983145 ODA983145:ODF983145 OMW983145:ONB983145 OWS983145:OWX983145 PGO983145:PGT983145 PQK983145:PQP983145 QAG983145:QAL983145 QKC983145:QKH983145 QTY983145:QUD983145 RDU983145:RDZ983145 RNQ983145:RNV983145 RXM983145:RXR983145 SHI983145:SHN983145 SRE983145:SRJ983145 TBA983145:TBF983145 TKW983145:TLB983145 TUS983145:TUX983145 UEO983145:UET983145 UOK983145:UOP983145 UYG983145:UYL983145 VIC983145:VIH983145 VRY983145:VSD983145 WBU983145:WBZ983145 WLQ983145:WLV983145 WVM983145:WVR983145 E34:E53 JA34:JA53 SW34:SW53 ACS34:ACS53 AMO34:AMO53 AWK34:AWK53 BGG34:BGG53 BQC34:BQC53 BZY34:BZY53 CJU34:CJU53 CTQ34:CTQ53 DDM34:DDM53 DNI34:DNI53 DXE34:DXE53 EHA34:EHA53 EQW34:EQW53 FAS34:FAS53 FKO34:FKO53 FUK34:FUK53 GEG34:GEG53 GOC34:GOC53 GXY34:GXY53 HHU34:HHU53 HRQ34:HRQ53 IBM34:IBM53 ILI34:ILI53 IVE34:IVE53 JFA34:JFA53 JOW34:JOW53 JYS34:JYS53 KIO34:KIO53 KSK34:KSK53 LCG34:LCG53 LMC34:LMC53 LVY34:LVY53 MFU34:MFU53 MPQ34:MPQ53 MZM34:MZM53 NJI34:NJI53 NTE34:NTE53 ODA34:ODA53 OMW34:OMW53 OWS34:OWS53 PGO34:PGO53 PQK34:PQK53 QAG34:QAG53 QKC34:QKC53 QTY34:QTY53 RDU34:RDU53 RNQ34:RNQ53 RXM34:RXM53 SHI34:SHI53 SRE34:SRE53 TBA34:TBA53 TKW34:TKW53 TUS34:TUS53 UEO34:UEO53 UOK34:UOK53 UYG34:UYG53 VIC34:VIC53 VRY34:VRY53 WBU34:WBU53 WLQ34:WLQ53 WVM34:WVM53 E65570:E65589 JA65570:JA65589 SW65570:SW65589 ACS65570:ACS65589 AMO65570:AMO65589 AWK65570:AWK65589 BGG65570:BGG65589 BQC65570:BQC65589 BZY65570:BZY65589 CJU65570:CJU65589 CTQ65570:CTQ65589 DDM65570:DDM65589 DNI65570:DNI65589 DXE65570:DXE65589 EHA65570:EHA65589 EQW65570:EQW65589 FAS65570:FAS65589 FKO65570:FKO65589 FUK65570:FUK65589 GEG65570:GEG65589 GOC65570:GOC65589 GXY65570:GXY65589 HHU65570:HHU65589 HRQ65570:HRQ65589 IBM65570:IBM65589 ILI65570:ILI65589 IVE65570:IVE65589 JFA65570:JFA65589 JOW65570:JOW65589 JYS65570:JYS65589 KIO65570:KIO65589 KSK65570:KSK65589 LCG65570:LCG65589 LMC65570:LMC65589 LVY65570:LVY65589 MFU65570:MFU65589 MPQ65570:MPQ65589 MZM65570:MZM65589 NJI65570:NJI65589 NTE65570:NTE65589 ODA65570:ODA65589 OMW65570:OMW65589 OWS65570:OWS65589 PGO65570:PGO65589 PQK65570:PQK65589 QAG65570:QAG65589 QKC65570:QKC65589 QTY65570:QTY65589 RDU65570:RDU65589 RNQ65570:RNQ65589 RXM65570:RXM65589 SHI65570:SHI65589 SRE65570:SRE65589 TBA65570:TBA65589 TKW65570:TKW65589 TUS65570:TUS65589 UEO65570:UEO65589 UOK65570:UOK65589 UYG65570:UYG65589 VIC65570:VIC65589 VRY65570:VRY65589 WBU65570:WBU65589 WLQ65570:WLQ65589 WVM65570:WVM65589 E131106:E131125 JA131106:JA131125 SW131106:SW131125 ACS131106:ACS131125 AMO131106:AMO131125 AWK131106:AWK131125 BGG131106:BGG131125 BQC131106:BQC131125 BZY131106:BZY131125 CJU131106:CJU131125 CTQ131106:CTQ131125 DDM131106:DDM131125 DNI131106:DNI131125 DXE131106:DXE131125 EHA131106:EHA131125 EQW131106:EQW131125 FAS131106:FAS131125 FKO131106:FKO131125 FUK131106:FUK131125 GEG131106:GEG131125 GOC131106:GOC131125 GXY131106:GXY131125 HHU131106:HHU131125 HRQ131106:HRQ131125 IBM131106:IBM131125 ILI131106:ILI131125 IVE131106:IVE131125 JFA131106:JFA131125 JOW131106:JOW131125 JYS131106:JYS131125 KIO131106:KIO131125 KSK131106:KSK131125 LCG131106:LCG131125 LMC131106:LMC131125 LVY131106:LVY131125 MFU131106:MFU131125 MPQ131106:MPQ131125 MZM131106:MZM131125 NJI131106:NJI131125 NTE131106:NTE131125 ODA131106:ODA131125 OMW131106:OMW131125 OWS131106:OWS131125 PGO131106:PGO131125 PQK131106:PQK131125 QAG131106:QAG131125 QKC131106:QKC131125 QTY131106:QTY131125 RDU131106:RDU131125 RNQ131106:RNQ131125 RXM131106:RXM131125 SHI131106:SHI131125 SRE131106:SRE131125 TBA131106:TBA131125 TKW131106:TKW131125 TUS131106:TUS131125 UEO131106:UEO131125 UOK131106:UOK131125 UYG131106:UYG131125 VIC131106:VIC131125 VRY131106:VRY131125 WBU131106:WBU131125 WLQ131106:WLQ131125 WVM131106:WVM131125 E196642:E196661 JA196642:JA196661 SW196642:SW196661 ACS196642:ACS196661 AMO196642:AMO196661 AWK196642:AWK196661 BGG196642:BGG196661 BQC196642:BQC196661 BZY196642:BZY196661 CJU196642:CJU196661 CTQ196642:CTQ196661 DDM196642:DDM196661 DNI196642:DNI196661 DXE196642:DXE196661 EHA196642:EHA196661 EQW196642:EQW196661 FAS196642:FAS196661 FKO196642:FKO196661 FUK196642:FUK196661 GEG196642:GEG196661 GOC196642:GOC196661 GXY196642:GXY196661 HHU196642:HHU196661 HRQ196642:HRQ196661 IBM196642:IBM196661 ILI196642:ILI196661 IVE196642:IVE196661 JFA196642:JFA196661 JOW196642:JOW196661 JYS196642:JYS196661 KIO196642:KIO196661 KSK196642:KSK196661 LCG196642:LCG196661 LMC196642:LMC196661 LVY196642:LVY196661 MFU196642:MFU196661 MPQ196642:MPQ196661 MZM196642:MZM196661 NJI196642:NJI196661 NTE196642:NTE196661 ODA196642:ODA196661 OMW196642:OMW196661 OWS196642:OWS196661 PGO196642:PGO196661 PQK196642:PQK196661 QAG196642:QAG196661 QKC196642:QKC196661 QTY196642:QTY196661 RDU196642:RDU196661 RNQ196642:RNQ196661 RXM196642:RXM196661 SHI196642:SHI196661 SRE196642:SRE196661 TBA196642:TBA196661 TKW196642:TKW196661 TUS196642:TUS196661 UEO196642:UEO196661 UOK196642:UOK196661 UYG196642:UYG196661 VIC196642:VIC196661 VRY196642:VRY196661 WBU196642:WBU196661 WLQ196642:WLQ196661 WVM196642:WVM196661 E262178:E262197 JA262178:JA262197 SW262178:SW262197 ACS262178:ACS262197 AMO262178:AMO262197 AWK262178:AWK262197 BGG262178:BGG262197 BQC262178:BQC262197 BZY262178:BZY262197 CJU262178:CJU262197 CTQ262178:CTQ262197 DDM262178:DDM262197 DNI262178:DNI262197 DXE262178:DXE262197 EHA262178:EHA262197 EQW262178:EQW262197 FAS262178:FAS262197 FKO262178:FKO262197 FUK262178:FUK262197 GEG262178:GEG262197 GOC262178:GOC262197 GXY262178:GXY262197 HHU262178:HHU262197 HRQ262178:HRQ262197 IBM262178:IBM262197 ILI262178:ILI262197 IVE262178:IVE262197 JFA262178:JFA262197 JOW262178:JOW262197 JYS262178:JYS262197 KIO262178:KIO262197 KSK262178:KSK262197 LCG262178:LCG262197 LMC262178:LMC262197 LVY262178:LVY262197 MFU262178:MFU262197 MPQ262178:MPQ262197 MZM262178:MZM262197 NJI262178:NJI262197 NTE262178:NTE262197 ODA262178:ODA262197 OMW262178:OMW262197 OWS262178:OWS262197 PGO262178:PGO262197 PQK262178:PQK262197 QAG262178:QAG262197 QKC262178:QKC262197 QTY262178:QTY262197 RDU262178:RDU262197 RNQ262178:RNQ262197 RXM262178:RXM262197 SHI262178:SHI262197 SRE262178:SRE262197 TBA262178:TBA262197 TKW262178:TKW262197 TUS262178:TUS262197 UEO262178:UEO262197 UOK262178:UOK262197 UYG262178:UYG262197 VIC262178:VIC262197 VRY262178:VRY262197 WBU262178:WBU262197 WLQ262178:WLQ262197 WVM262178:WVM262197 E327714:E327733 JA327714:JA327733 SW327714:SW327733 ACS327714:ACS327733 AMO327714:AMO327733 AWK327714:AWK327733 BGG327714:BGG327733 BQC327714:BQC327733 BZY327714:BZY327733 CJU327714:CJU327733 CTQ327714:CTQ327733 DDM327714:DDM327733 DNI327714:DNI327733 DXE327714:DXE327733 EHA327714:EHA327733 EQW327714:EQW327733 FAS327714:FAS327733 FKO327714:FKO327733 FUK327714:FUK327733 GEG327714:GEG327733 GOC327714:GOC327733 GXY327714:GXY327733 HHU327714:HHU327733 HRQ327714:HRQ327733 IBM327714:IBM327733 ILI327714:ILI327733 IVE327714:IVE327733 JFA327714:JFA327733 JOW327714:JOW327733 JYS327714:JYS327733 KIO327714:KIO327733 KSK327714:KSK327733 LCG327714:LCG327733 LMC327714:LMC327733 LVY327714:LVY327733 MFU327714:MFU327733 MPQ327714:MPQ327733 MZM327714:MZM327733 NJI327714:NJI327733 NTE327714:NTE327733 ODA327714:ODA327733 OMW327714:OMW327733 OWS327714:OWS327733 PGO327714:PGO327733 PQK327714:PQK327733 QAG327714:QAG327733 QKC327714:QKC327733 QTY327714:QTY327733 RDU327714:RDU327733 RNQ327714:RNQ327733 RXM327714:RXM327733 SHI327714:SHI327733 SRE327714:SRE327733 TBA327714:TBA327733 TKW327714:TKW327733 TUS327714:TUS327733 UEO327714:UEO327733 UOK327714:UOK327733 UYG327714:UYG327733 VIC327714:VIC327733 VRY327714:VRY327733 WBU327714:WBU327733 WLQ327714:WLQ327733 WVM327714:WVM327733 E393250:E393269 JA393250:JA393269 SW393250:SW393269 ACS393250:ACS393269 AMO393250:AMO393269 AWK393250:AWK393269 BGG393250:BGG393269 BQC393250:BQC393269 BZY393250:BZY393269 CJU393250:CJU393269 CTQ393250:CTQ393269 DDM393250:DDM393269 DNI393250:DNI393269 DXE393250:DXE393269 EHA393250:EHA393269 EQW393250:EQW393269 FAS393250:FAS393269 FKO393250:FKO393269 FUK393250:FUK393269 GEG393250:GEG393269 GOC393250:GOC393269 GXY393250:GXY393269 HHU393250:HHU393269 HRQ393250:HRQ393269 IBM393250:IBM393269 ILI393250:ILI393269 IVE393250:IVE393269 JFA393250:JFA393269 JOW393250:JOW393269 JYS393250:JYS393269 KIO393250:KIO393269 KSK393250:KSK393269 LCG393250:LCG393269 LMC393250:LMC393269 LVY393250:LVY393269 MFU393250:MFU393269 MPQ393250:MPQ393269 MZM393250:MZM393269 NJI393250:NJI393269 NTE393250:NTE393269 ODA393250:ODA393269 OMW393250:OMW393269 OWS393250:OWS393269 PGO393250:PGO393269 PQK393250:PQK393269 QAG393250:QAG393269 QKC393250:QKC393269 QTY393250:QTY393269 RDU393250:RDU393269 RNQ393250:RNQ393269 RXM393250:RXM393269 SHI393250:SHI393269 SRE393250:SRE393269 TBA393250:TBA393269 TKW393250:TKW393269 TUS393250:TUS393269 UEO393250:UEO393269 UOK393250:UOK393269 UYG393250:UYG393269 VIC393250:VIC393269 VRY393250:VRY393269 WBU393250:WBU393269 WLQ393250:WLQ393269 WVM393250:WVM393269 E458786:E458805 JA458786:JA458805 SW458786:SW458805 ACS458786:ACS458805 AMO458786:AMO458805 AWK458786:AWK458805 BGG458786:BGG458805 BQC458786:BQC458805 BZY458786:BZY458805 CJU458786:CJU458805 CTQ458786:CTQ458805 DDM458786:DDM458805 DNI458786:DNI458805 DXE458786:DXE458805 EHA458786:EHA458805 EQW458786:EQW458805 FAS458786:FAS458805 FKO458786:FKO458805 FUK458786:FUK458805 GEG458786:GEG458805 GOC458786:GOC458805 GXY458786:GXY458805 HHU458786:HHU458805 HRQ458786:HRQ458805 IBM458786:IBM458805 ILI458786:ILI458805 IVE458786:IVE458805 JFA458786:JFA458805 JOW458786:JOW458805 JYS458786:JYS458805 KIO458786:KIO458805 KSK458786:KSK458805 LCG458786:LCG458805 LMC458786:LMC458805 LVY458786:LVY458805 MFU458786:MFU458805 MPQ458786:MPQ458805 MZM458786:MZM458805 NJI458786:NJI458805 NTE458786:NTE458805 ODA458786:ODA458805 OMW458786:OMW458805 OWS458786:OWS458805 PGO458786:PGO458805 PQK458786:PQK458805 QAG458786:QAG458805 QKC458786:QKC458805 QTY458786:QTY458805 RDU458786:RDU458805 RNQ458786:RNQ458805 RXM458786:RXM458805 SHI458786:SHI458805 SRE458786:SRE458805 TBA458786:TBA458805 TKW458786:TKW458805 TUS458786:TUS458805 UEO458786:UEO458805 UOK458786:UOK458805 UYG458786:UYG458805 VIC458786:VIC458805 VRY458786:VRY458805 WBU458786:WBU458805 WLQ458786:WLQ458805 WVM458786:WVM458805 E524322:E524341 JA524322:JA524341 SW524322:SW524341 ACS524322:ACS524341 AMO524322:AMO524341 AWK524322:AWK524341 BGG524322:BGG524341 BQC524322:BQC524341 BZY524322:BZY524341 CJU524322:CJU524341 CTQ524322:CTQ524341 DDM524322:DDM524341 DNI524322:DNI524341 DXE524322:DXE524341 EHA524322:EHA524341 EQW524322:EQW524341 FAS524322:FAS524341 FKO524322:FKO524341 FUK524322:FUK524341 GEG524322:GEG524341 GOC524322:GOC524341 GXY524322:GXY524341 HHU524322:HHU524341 HRQ524322:HRQ524341 IBM524322:IBM524341 ILI524322:ILI524341 IVE524322:IVE524341 JFA524322:JFA524341 JOW524322:JOW524341 JYS524322:JYS524341 KIO524322:KIO524341 KSK524322:KSK524341 LCG524322:LCG524341 LMC524322:LMC524341 LVY524322:LVY524341 MFU524322:MFU524341 MPQ524322:MPQ524341 MZM524322:MZM524341 NJI524322:NJI524341 NTE524322:NTE524341 ODA524322:ODA524341 OMW524322:OMW524341 OWS524322:OWS524341 PGO524322:PGO524341 PQK524322:PQK524341 QAG524322:QAG524341 QKC524322:QKC524341 QTY524322:QTY524341 RDU524322:RDU524341 RNQ524322:RNQ524341 RXM524322:RXM524341 SHI524322:SHI524341 SRE524322:SRE524341 TBA524322:TBA524341 TKW524322:TKW524341 TUS524322:TUS524341 UEO524322:UEO524341 UOK524322:UOK524341 UYG524322:UYG524341 VIC524322:VIC524341 VRY524322:VRY524341 WBU524322:WBU524341 WLQ524322:WLQ524341 WVM524322:WVM524341 E589858:E589877 JA589858:JA589877 SW589858:SW589877 ACS589858:ACS589877 AMO589858:AMO589877 AWK589858:AWK589877 BGG589858:BGG589877 BQC589858:BQC589877 BZY589858:BZY589877 CJU589858:CJU589877 CTQ589858:CTQ589877 DDM589858:DDM589877 DNI589858:DNI589877 DXE589858:DXE589877 EHA589858:EHA589877 EQW589858:EQW589877 FAS589858:FAS589877 FKO589858:FKO589877 FUK589858:FUK589877 GEG589858:GEG589877 GOC589858:GOC589877 GXY589858:GXY589877 HHU589858:HHU589877 HRQ589858:HRQ589877 IBM589858:IBM589877 ILI589858:ILI589877 IVE589858:IVE589877 JFA589858:JFA589877 JOW589858:JOW589877 JYS589858:JYS589877 KIO589858:KIO589877 KSK589858:KSK589877 LCG589858:LCG589877 LMC589858:LMC589877 LVY589858:LVY589877 MFU589858:MFU589877 MPQ589858:MPQ589877 MZM589858:MZM589877 NJI589858:NJI589877 NTE589858:NTE589877 ODA589858:ODA589877 OMW589858:OMW589877 OWS589858:OWS589877 PGO589858:PGO589877 PQK589858:PQK589877 QAG589858:QAG589877 QKC589858:QKC589877 QTY589858:QTY589877 RDU589858:RDU589877 RNQ589858:RNQ589877 RXM589858:RXM589877 SHI589858:SHI589877 SRE589858:SRE589877 TBA589858:TBA589877 TKW589858:TKW589877 TUS589858:TUS589877 UEO589858:UEO589877 UOK589858:UOK589877 UYG589858:UYG589877 VIC589858:VIC589877 VRY589858:VRY589877 WBU589858:WBU589877 WLQ589858:WLQ589877 WVM589858:WVM589877 E655394:E655413 JA655394:JA655413 SW655394:SW655413 ACS655394:ACS655413 AMO655394:AMO655413 AWK655394:AWK655413 BGG655394:BGG655413 BQC655394:BQC655413 BZY655394:BZY655413 CJU655394:CJU655413 CTQ655394:CTQ655413 DDM655394:DDM655413 DNI655394:DNI655413 DXE655394:DXE655413 EHA655394:EHA655413 EQW655394:EQW655413 FAS655394:FAS655413 FKO655394:FKO655413 FUK655394:FUK655413 GEG655394:GEG655413 GOC655394:GOC655413 GXY655394:GXY655413 HHU655394:HHU655413 HRQ655394:HRQ655413 IBM655394:IBM655413 ILI655394:ILI655413 IVE655394:IVE655413 JFA655394:JFA655413 JOW655394:JOW655413 JYS655394:JYS655413 KIO655394:KIO655413 KSK655394:KSK655413 LCG655394:LCG655413 LMC655394:LMC655413 LVY655394:LVY655413 MFU655394:MFU655413 MPQ655394:MPQ655413 MZM655394:MZM655413 NJI655394:NJI655413 NTE655394:NTE655413 ODA655394:ODA655413 OMW655394:OMW655413 OWS655394:OWS655413 PGO655394:PGO655413 PQK655394:PQK655413 QAG655394:QAG655413 QKC655394:QKC655413 QTY655394:QTY655413 RDU655394:RDU655413 RNQ655394:RNQ655413 RXM655394:RXM655413 SHI655394:SHI655413 SRE655394:SRE655413 TBA655394:TBA655413 TKW655394:TKW655413 TUS655394:TUS655413 UEO655394:UEO655413 UOK655394:UOK655413 UYG655394:UYG655413 VIC655394:VIC655413 VRY655394:VRY655413 WBU655394:WBU655413 WLQ655394:WLQ655413 WVM655394:WVM655413 E720930:E720949 JA720930:JA720949 SW720930:SW720949 ACS720930:ACS720949 AMO720930:AMO720949 AWK720930:AWK720949 BGG720930:BGG720949 BQC720930:BQC720949 BZY720930:BZY720949 CJU720930:CJU720949 CTQ720930:CTQ720949 DDM720930:DDM720949 DNI720930:DNI720949 DXE720930:DXE720949 EHA720930:EHA720949 EQW720930:EQW720949 FAS720930:FAS720949 FKO720930:FKO720949 FUK720930:FUK720949 GEG720930:GEG720949 GOC720930:GOC720949 GXY720930:GXY720949 HHU720930:HHU720949 HRQ720930:HRQ720949 IBM720930:IBM720949 ILI720930:ILI720949 IVE720930:IVE720949 JFA720930:JFA720949 JOW720930:JOW720949 JYS720930:JYS720949 KIO720930:KIO720949 KSK720930:KSK720949 LCG720930:LCG720949 LMC720930:LMC720949 LVY720930:LVY720949 MFU720930:MFU720949 MPQ720930:MPQ720949 MZM720930:MZM720949 NJI720930:NJI720949 NTE720930:NTE720949 ODA720930:ODA720949 OMW720930:OMW720949 OWS720930:OWS720949 PGO720930:PGO720949 PQK720930:PQK720949 QAG720930:QAG720949 QKC720930:QKC720949 QTY720930:QTY720949 RDU720930:RDU720949 RNQ720930:RNQ720949 RXM720930:RXM720949 SHI720930:SHI720949 SRE720930:SRE720949 TBA720930:TBA720949 TKW720930:TKW720949 TUS720930:TUS720949 UEO720930:UEO720949 UOK720930:UOK720949 UYG720930:UYG720949 VIC720930:VIC720949 VRY720930:VRY720949 WBU720930:WBU720949 WLQ720930:WLQ720949 WVM720930:WVM720949 E786466:E786485 JA786466:JA786485 SW786466:SW786485 ACS786466:ACS786485 AMO786466:AMO786485 AWK786466:AWK786485 BGG786466:BGG786485 BQC786466:BQC786485 BZY786466:BZY786485 CJU786466:CJU786485 CTQ786466:CTQ786485 DDM786466:DDM786485 DNI786466:DNI786485 DXE786466:DXE786485 EHA786466:EHA786485 EQW786466:EQW786485 FAS786466:FAS786485 FKO786466:FKO786485 FUK786466:FUK786485 GEG786466:GEG786485 GOC786466:GOC786485 GXY786466:GXY786485 HHU786466:HHU786485 HRQ786466:HRQ786485 IBM786466:IBM786485 ILI786466:ILI786485 IVE786466:IVE786485 JFA786466:JFA786485 JOW786466:JOW786485 JYS786466:JYS786485 KIO786466:KIO786485 KSK786466:KSK786485 LCG786466:LCG786485 LMC786466:LMC786485 LVY786466:LVY786485 MFU786466:MFU786485 MPQ786466:MPQ786485 MZM786466:MZM786485 NJI786466:NJI786485 NTE786466:NTE786485 ODA786466:ODA786485 OMW786466:OMW786485 OWS786466:OWS786485 PGO786466:PGO786485 PQK786466:PQK786485 QAG786466:QAG786485 QKC786466:QKC786485 QTY786466:QTY786485 RDU786466:RDU786485 RNQ786466:RNQ786485 RXM786466:RXM786485 SHI786466:SHI786485 SRE786466:SRE786485 TBA786466:TBA786485 TKW786466:TKW786485 TUS786466:TUS786485 UEO786466:UEO786485 UOK786466:UOK786485 UYG786466:UYG786485 VIC786466:VIC786485 VRY786466:VRY786485 WBU786466:WBU786485 WLQ786466:WLQ786485 WVM786466:WVM786485 E852002:E852021 JA852002:JA852021 SW852002:SW852021 ACS852002:ACS852021 AMO852002:AMO852021 AWK852002:AWK852021 BGG852002:BGG852021 BQC852002:BQC852021 BZY852002:BZY852021 CJU852002:CJU852021 CTQ852002:CTQ852021 DDM852002:DDM852021 DNI852002:DNI852021 DXE852002:DXE852021 EHA852002:EHA852021 EQW852002:EQW852021 FAS852002:FAS852021 FKO852002:FKO852021 FUK852002:FUK852021 GEG852002:GEG852021 GOC852002:GOC852021 GXY852002:GXY852021 HHU852002:HHU852021 HRQ852002:HRQ852021 IBM852002:IBM852021 ILI852002:ILI852021 IVE852002:IVE852021 JFA852002:JFA852021 JOW852002:JOW852021 JYS852002:JYS852021 KIO852002:KIO852021 KSK852002:KSK852021 LCG852002:LCG852021 LMC852002:LMC852021 LVY852002:LVY852021 MFU852002:MFU852021 MPQ852002:MPQ852021 MZM852002:MZM852021 NJI852002:NJI852021 NTE852002:NTE852021 ODA852002:ODA852021 OMW852002:OMW852021 OWS852002:OWS852021 PGO852002:PGO852021 PQK852002:PQK852021 QAG852002:QAG852021 QKC852002:QKC852021 QTY852002:QTY852021 RDU852002:RDU852021 RNQ852002:RNQ852021 RXM852002:RXM852021 SHI852002:SHI852021 SRE852002:SRE852021 TBA852002:TBA852021 TKW852002:TKW852021 TUS852002:TUS852021 UEO852002:UEO852021 UOK852002:UOK852021 UYG852002:UYG852021 VIC852002:VIC852021 VRY852002:VRY852021 WBU852002:WBU852021 WLQ852002:WLQ852021 WVM852002:WVM852021 E917538:E917557 JA917538:JA917557 SW917538:SW917557 ACS917538:ACS917557 AMO917538:AMO917557 AWK917538:AWK917557 BGG917538:BGG917557 BQC917538:BQC917557 BZY917538:BZY917557 CJU917538:CJU917557 CTQ917538:CTQ917557 DDM917538:DDM917557 DNI917538:DNI917557 DXE917538:DXE917557 EHA917538:EHA917557 EQW917538:EQW917557 FAS917538:FAS917557 FKO917538:FKO917557 FUK917538:FUK917557 GEG917538:GEG917557 GOC917538:GOC917557 GXY917538:GXY917557 HHU917538:HHU917557 HRQ917538:HRQ917557 IBM917538:IBM917557 ILI917538:ILI917557 IVE917538:IVE917557 JFA917538:JFA917557 JOW917538:JOW917557 JYS917538:JYS917557 KIO917538:KIO917557 KSK917538:KSK917557 LCG917538:LCG917557 LMC917538:LMC917557 LVY917538:LVY917557 MFU917538:MFU917557 MPQ917538:MPQ917557 MZM917538:MZM917557 NJI917538:NJI917557 NTE917538:NTE917557 ODA917538:ODA917557 OMW917538:OMW917557 OWS917538:OWS917557 PGO917538:PGO917557 PQK917538:PQK917557 QAG917538:QAG917557 QKC917538:QKC917557 QTY917538:QTY917557 RDU917538:RDU917557 RNQ917538:RNQ917557 RXM917538:RXM917557 SHI917538:SHI917557 SRE917538:SRE917557 TBA917538:TBA917557 TKW917538:TKW917557 TUS917538:TUS917557 UEO917538:UEO917557 UOK917538:UOK917557 UYG917538:UYG917557 VIC917538:VIC917557 VRY917538:VRY917557 WBU917538:WBU917557 WLQ917538:WLQ917557 WVM917538:WVM917557 E983074:E983093 JA983074:JA983093 SW983074:SW983093 ACS983074:ACS983093 AMO983074:AMO983093 AWK983074:AWK983093 BGG983074:BGG983093 BQC983074:BQC983093 BZY983074:BZY983093 CJU983074:CJU983093 CTQ983074:CTQ983093 DDM983074:DDM983093 DNI983074:DNI983093 DXE983074:DXE983093 EHA983074:EHA983093 EQW983074:EQW983093 FAS983074:FAS983093 FKO983074:FKO983093 FUK983074:FUK983093 GEG983074:GEG983093 GOC983074:GOC983093 GXY983074:GXY983093 HHU983074:HHU983093 HRQ983074:HRQ983093 IBM983074:IBM983093 ILI983074:ILI983093 IVE983074:IVE983093 JFA983074:JFA983093 JOW983074:JOW983093 JYS983074:JYS983093 KIO983074:KIO983093 KSK983074:KSK983093 LCG983074:LCG983093 LMC983074:LMC983093 LVY983074:LVY983093 MFU983074:MFU983093 MPQ983074:MPQ983093 MZM983074:MZM983093 NJI983074:NJI983093 NTE983074:NTE983093 ODA983074:ODA983093 OMW983074:OMW983093 OWS983074:OWS983093 PGO983074:PGO983093 PQK983074:PQK983093 QAG983074:QAG983093 QKC983074:QKC983093 QTY983074:QTY983093 RDU983074:RDU983093 RNQ983074:RNQ983093 RXM983074:RXM983093 SHI983074:SHI983093 SRE983074:SRE983093 TBA983074:TBA983093 TKW983074:TKW983093 TUS983074:TUS983093 UEO983074:UEO983093 UOK983074:UOK983093 UYG983074:UYG983093 VIC983074:VIC983093 VRY983074:VRY983093 WBU983074:WBU983093 WLQ983074:WLQ983093 WVM983074:WVM983093 F22:F96 JB22:JB96 SX22:SX96 ACT22:ACT96 AMP22:AMP96 AWL22:AWL96 BGH22:BGH96 BQD22:BQD96 BZZ22:BZZ96 CJV22:CJV96 CTR22:CTR96 DDN22:DDN96 DNJ22:DNJ96 DXF22:DXF96 EHB22:EHB96 EQX22:EQX96 FAT22:FAT96 FKP22:FKP96 FUL22:FUL96 GEH22:GEH96 GOD22:GOD96 GXZ22:GXZ96 HHV22:HHV96 HRR22:HRR96 IBN22:IBN96 ILJ22:ILJ96 IVF22:IVF96 JFB22:JFB96 JOX22:JOX96 JYT22:JYT96 KIP22:KIP96 KSL22:KSL96 LCH22:LCH96 LMD22:LMD96 LVZ22:LVZ96 MFV22:MFV96 MPR22:MPR96 MZN22:MZN96 NJJ22:NJJ96 NTF22:NTF96 ODB22:ODB96 OMX22:OMX96 OWT22:OWT96 PGP22:PGP96 PQL22:PQL96 QAH22:QAH96 QKD22:QKD96 QTZ22:QTZ96 RDV22:RDV96 RNR22:RNR96 RXN22:RXN96 SHJ22:SHJ96 SRF22:SRF96 TBB22:TBB96 TKX22:TKX96 TUT22:TUT96 UEP22:UEP96 UOL22:UOL96 UYH22:UYH96 VID22:VID96 VRZ22:VRZ96 WBV22:WBV96 WLR22:WLR96 WVN22:WVN96 F65558:F65632 JB65558:JB65632 SX65558:SX65632 ACT65558:ACT65632 AMP65558:AMP65632 AWL65558:AWL65632 BGH65558:BGH65632 BQD65558:BQD65632 BZZ65558:BZZ65632 CJV65558:CJV65632 CTR65558:CTR65632 DDN65558:DDN65632 DNJ65558:DNJ65632 DXF65558:DXF65632 EHB65558:EHB65632 EQX65558:EQX65632 FAT65558:FAT65632 FKP65558:FKP65632 FUL65558:FUL65632 GEH65558:GEH65632 GOD65558:GOD65632 GXZ65558:GXZ65632 HHV65558:HHV65632 HRR65558:HRR65632 IBN65558:IBN65632 ILJ65558:ILJ65632 IVF65558:IVF65632 JFB65558:JFB65632 JOX65558:JOX65632 JYT65558:JYT65632 KIP65558:KIP65632 KSL65558:KSL65632 LCH65558:LCH65632 LMD65558:LMD65632 LVZ65558:LVZ65632 MFV65558:MFV65632 MPR65558:MPR65632 MZN65558:MZN65632 NJJ65558:NJJ65632 NTF65558:NTF65632 ODB65558:ODB65632 OMX65558:OMX65632 OWT65558:OWT65632 PGP65558:PGP65632 PQL65558:PQL65632 QAH65558:QAH65632 QKD65558:QKD65632 QTZ65558:QTZ65632 RDV65558:RDV65632 RNR65558:RNR65632 RXN65558:RXN65632 SHJ65558:SHJ65632 SRF65558:SRF65632 TBB65558:TBB65632 TKX65558:TKX65632 TUT65558:TUT65632 UEP65558:UEP65632 UOL65558:UOL65632 UYH65558:UYH65632 VID65558:VID65632 VRZ65558:VRZ65632 WBV65558:WBV65632 WLR65558:WLR65632 WVN65558:WVN65632 F131094:F131168 JB131094:JB131168 SX131094:SX131168 ACT131094:ACT131168 AMP131094:AMP131168 AWL131094:AWL131168 BGH131094:BGH131168 BQD131094:BQD131168 BZZ131094:BZZ131168 CJV131094:CJV131168 CTR131094:CTR131168 DDN131094:DDN131168 DNJ131094:DNJ131168 DXF131094:DXF131168 EHB131094:EHB131168 EQX131094:EQX131168 FAT131094:FAT131168 FKP131094:FKP131168 FUL131094:FUL131168 GEH131094:GEH131168 GOD131094:GOD131168 GXZ131094:GXZ131168 HHV131094:HHV131168 HRR131094:HRR131168 IBN131094:IBN131168 ILJ131094:ILJ131168 IVF131094:IVF131168 JFB131094:JFB131168 JOX131094:JOX131168 JYT131094:JYT131168 KIP131094:KIP131168 KSL131094:KSL131168 LCH131094:LCH131168 LMD131094:LMD131168 LVZ131094:LVZ131168 MFV131094:MFV131168 MPR131094:MPR131168 MZN131094:MZN131168 NJJ131094:NJJ131168 NTF131094:NTF131168 ODB131094:ODB131168 OMX131094:OMX131168 OWT131094:OWT131168 PGP131094:PGP131168 PQL131094:PQL131168 QAH131094:QAH131168 QKD131094:QKD131168 QTZ131094:QTZ131168 RDV131094:RDV131168 RNR131094:RNR131168 RXN131094:RXN131168 SHJ131094:SHJ131168 SRF131094:SRF131168 TBB131094:TBB131168 TKX131094:TKX131168 TUT131094:TUT131168 UEP131094:UEP131168 UOL131094:UOL131168 UYH131094:UYH131168 VID131094:VID131168 VRZ131094:VRZ131168 WBV131094:WBV131168 WLR131094:WLR131168 WVN131094:WVN131168 F196630:F196704 JB196630:JB196704 SX196630:SX196704 ACT196630:ACT196704 AMP196630:AMP196704 AWL196630:AWL196704 BGH196630:BGH196704 BQD196630:BQD196704 BZZ196630:BZZ196704 CJV196630:CJV196704 CTR196630:CTR196704 DDN196630:DDN196704 DNJ196630:DNJ196704 DXF196630:DXF196704 EHB196630:EHB196704 EQX196630:EQX196704 FAT196630:FAT196704 FKP196630:FKP196704 FUL196630:FUL196704 GEH196630:GEH196704 GOD196630:GOD196704 GXZ196630:GXZ196704 HHV196630:HHV196704 HRR196630:HRR196704 IBN196630:IBN196704 ILJ196630:ILJ196704 IVF196630:IVF196704 JFB196630:JFB196704 JOX196630:JOX196704 JYT196630:JYT196704 KIP196630:KIP196704 KSL196630:KSL196704 LCH196630:LCH196704 LMD196630:LMD196704 LVZ196630:LVZ196704 MFV196630:MFV196704 MPR196630:MPR196704 MZN196630:MZN196704 NJJ196630:NJJ196704 NTF196630:NTF196704 ODB196630:ODB196704 OMX196630:OMX196704 OWT196630:OWT196704 PGP196630:PGP196704 PQL196630:PQL196704 QAH196630:QAH196704 QKD196630:QKD196704 QTZ196630:QTZ196704 RDV196630:RDV196704 RNR196630:RNR196704 RXN196630:RXN196704 SHJ196630:SHJ196704 SRF196630:SRF196704 TBB196630:TBB196704 TKX196630:TKX196704 TUT196630:TUT196704 UEP196630:UEP196704 UOL196630:UOL196704 UYH196630:UYH196704 VID196630:VID196704 VRZ196630:VRZ196704 WBV196630:WBV196704 WLR196630:WLR196704 WVN196630:WVN196704 F262166:F262240 JB262166:JB262240 SX262166:SX262240 ACT262166:ACT262240 AMP262166:AMP262240 AWL262166:AWL262240 BGH262166:BGH262240 BQD262166:BQD262240 BZZ262166:BZZ262240 CJV262166:CJV262240 CTR262166:CTR262240 DDN262166:DDN262240 DNJ262166:DNJ262240 DXF262166:DXF262240 EHB262166:EHB262240 EQX262166:EQX262240 FAT262166:FAT262240 FKP262166:FKP262240 FUL262166:FUL262240 GEH262166:GEH262240 GOD262166:GOD262240 GXZ262166:GXZ262240 HHV262166:HHV262240 HRR262166:HRR262240 IBN262166:IBN262240 ILJ262166:ILJ262240 IVF262166:IVF262240 JFB262166:JFB262240 JOX262166:JOX262240 JYT262166:JYT262240 KIP262166:KIP262240 KSL262166:KSL262240 LCH262166:LCH262240 LMD262166:LMD262240 LVZ262166:LVZ262240 MFV262166:MFV262240 MPR262166:MPR262240 MZN262166:MZN262240 NJJ262166:NJJ262240 NTF262166:NTF262240 ODB262166:ODB262240 OMX262166:OMX262240 OWT262166:OWT262240 PGP262166:PGP262240 PQL262166:PQL262240 QAH262166:QAH262240 QKD262166:QKD262240 QTZ262166:QTZ262240 RDV262166:RDV262240 RNR262166:RNR262240 RXN262166:RXN262240 SHJ262166:SHJ262240 SRF262166:SRF262240 TBB262166:TBB262240 TKX262166:TKX262240 TUT262166:TUT262240 UEP262166:UEP262240 UOL262166:UOL262240 UYH262166:UYH262240 VID262166:VID262240 VRZ262166:VRZ262240 WBV262166:WBV262240 WLR262166:WLR262240 WVN262166:WVN262240 F327702:F327776 JB327702:JB327776 SX327702:SX327776 ACT327702:ACT327776 AMP327702:AMP327776 AWL327702:AWL327776 BGH327702:BGH327776 BQD327702:BQD327776 BZZ327702:BZZ327776 CJV327702:CJV327776 CTR327702:CTR327776 DDN327702:DDN327776 DNJ327702:DNJ327776 DXF327702:DXF327776 EHB327702:EHB327776 EQX327702:EQX327776 FAT327702:FAT327776 FKP327702:FKP327776 FUL327702:FUL327776 GEH327702:GEH327776 GOD327702:GOD327776 GXZ327702:GXZ327776 HHV327702:HHV327776 HRR327702:HRR327776 IBN327702:IBN327776 ILJ327702:ILJ327776 IVF327702:IVF327776 JFB327702:JFB327776 JOX327702:JOX327776 JYT327702:JYT327776 KIP327702:KIP327776 KSL327702:KSL327776 LCH327702:LCH327776 LMD327702:LMD327776 LVZ327702:LVZ327776 MFV327702:MFV327776 MPR327702:MPR327776 MZN327702:MZN327776 NJJ327702:NJJ327776 NTF327702:NTF327776 ODB327702:ODB327776 OMX327702:OMX327776 OWT327702:OWT327776 PGP327702:PGP327776 PQL327702:PQL327776 QAH327702:QAH327776 QKD327702:QKD327776 QTZ327702:QTZ327776 RDV327702:RDV327776 RNR327702:RNR327776 RXN327702:RXN327776 SHJ327702:SHJ327776 SRF327702:SRF327776 TBB327702:TBB327776 TKX327702:TKX327776 TUT327702:TUT327776 UEP327702:UEP327776 UOL327702:UOL327776 UYH327702:UYH327776 VID327702:VID327776 VRZ327702:VRZ327776 WBV327702:WBV327776 WLR327702:WLR327776 WVN327702:WVN327776 F393238:F393312 JB393238:JB393312 SX393238:SX393312 ACT393238:ACT393312 AMP393238:AMP393312 AWL393238:AWL393312 BGH393238:BGH393312 BQD393238:BQD393312 BZZ393238:BZZ393312 CJV393238:CJV393312 CTR393238:CTR393312 DDN393238:DDN393312 DNJ393238:DNJ393312 DXF393238:DXF393312 EHB393238:EHB393312 EQX393238:EQX393312 FAT393238:FAT393312 FKP393238:FKP393312 FUL393238:FUL393312 GEH393238:GEH393312 GOD393238:GOD393312 GXZ393238:GXZ393312 HHV393238:HHV393312 HRR393238:HRR393312 IBN393238:IBN393312 ILJ393238:ILJ393312 IVF393238:IVF393312 JFB393238:JFB393312 JOX393238:JOX393312 JYT393238:JYT393312 KIP393238:KIP393312 KSL393238:KSL393312 LCH393238:LCH393312 LMD393238:LMD393312 LVZ393238:LVZ393312 MFV393238:MFV393312 MPR393238:MPR393312 MZN393238:MZN393312 NJJ393238:NJJ393312 NTF393238:NTF393312 ODB393238:ODB393312 OMX393238:OMX393312 OWT393238:OWT393312 PGP393238:PGP393312 PQL393238:PQL393312 QAH393238:QAH393312 QKD393238:QKD393312 QTZ393238:QTZ393312 RDV393238:RDV393312 RNR393238:RNR393312 RXN393238:RXN393312 SHJ393238:SHJ393312 SRF393238:SRF393312 TBB393238:TBB393312 TKX393238:TKX393312 TUT393238:TUT393312 UEP393238:UEP393312 UOL393238:UOL393312 UYH393238:UYH393312 VID393238:VID393312 VRZ393238:VRZ393312 WBV393238:WBV393312 WLR393238:WLR393312 WVN393238:WVN393312 F458774:F458848 JB458774:JB458848 SX458774:SX458848 ACT458774:ACT458848 AMP458774:AMP458848 AWL458774:AWL458848 BGH458774:BGH458848 BQD458774:BQD458848 BZZ458774:BZZ458848 CJV458774:CJV458848 CTR458774:CTR458848 DDN458774:DDN458848 DNJ458774:DNJ458848 DXF458774:DXF458848 EHB458774:EHB458848 EQX458774:EQX458848 FAT458774:FAT458848 FKP458774:FKP458848 FUL458774:FUL458848 GEH458774:GEH458848 GOD458774:GOD458848 GXZ458774:GXZ458848 HHV458774:HHV458848 HRR458774:HRR458848 IBN458774:IBN458848 ILJ458774:ILJ458848 IVF458774:IVF458848 JFB458774:JFB458848 JOX458774:JOX458848 JYT458774:JYT458848 KIP458774:KIP458848 KSL458774:KSL458848 LCH458774:LCH458848 LMD458774:LMD458848 LVZ458774:LVZ458848 MFV458774:MFV458848 MPR458774:MPR458848 MZN458774:MZN458848 NJJ458774:NJJ458848 NTF458774:NTF458848 ODB458774:ODB458848 OMX458774:OMX458848 OWT458774:OWT458848 PGP458774:PGP458848 PQL458774:PQL458848 QAH458774:QAH458848 QKD458774:QKD458848 QTZ458774:QTZ458848 RDV458774:RDV458848 RNR458774:RNR458848 RXN458774:RXN458848 SHJ458774:SHJ458848 SRF458774:SRF458848 TBB458774:TBB458848 TKX458774:TKX458848 TUT458774:TUT458848 UEP458774:UEP458848 UOL458774:UOL458848 UYH458774:UYH458848 VID458774:VID458848 VRZ458774:VRZ458848 WBV458774:WBV458848 WLR458774:WLR458848 WVN458774:WVN458848 F524310:F524384 JB524310:JB524384 SX524310:SX524384 ACT524310:ACT524384 AMP524310:AMP524384 AWL524310:AWL524384 BGH524310:BGH524384 BQD524310:BQD524384 BZZ524310:BZZ524384 CJV524310:CJV524384 CTR524310:CTR524384 DDN524310:DDN524384 DNJ524310:DNJ524384 DXF524310:DXF524384 EHB524310:EHB524384 EQX524310:EQX524384 FAT524310:FAT524384 FKP524310:FKP524384 FUL524310:FUL524384 GEH524310:GEH524384 GOD524310:GOD524384 GXZ524310:GXZ524384 HHV524310:HHV524384 HRR524310:HRR524384 IBN524310:IBN524384 ILJ524310:ILJ524384 IVF524310:IVF524384 JFB524310:JFB524384 JOX524310:JOX524384 JYT524310:JYT524384 KIP524310:KIP524384 KSL524310:KSL524384 LCH524310:LCH524384 LMD524310:LMD524384 LVZ524310:LVZ524384 MFV524310:MFV524384 MPR524310:MPR524384 MZN524310:MZN524384 NJJ524310:NJJ524384 NTF524310:NTF524384 ODB524310:ODB524384 OMX524310:OMX524384 OWT524310:OWT524384 PGP524310:PGP524384 PQL524310:PQL524384 QAH524310:QAH524384 QKD524310:QKD524384 QTZ524310:QTZ524384 RDV524310:RDV524384 RNR524310:RNR524384 RXN524310:RXN524384 SHJ524310:SHJ524384 SRF524310:SRF524384 TBB524310:TBB524384 TKX524310:TKX524384 TUT524310:TUT524384 UEP524310:UEP524384 UOL524310:UOL524384 UYH524310:UYH524384 VID524310:VID524384 VRZ524310:VRZ524384 WBV524310:WBV524384 WLR524310:WLR524384 WVN524310:WVN524384 F589846:F589920 JB589846:JB589920 SX589846:SX589920 ACT589846:ACT589920 AMP589846:AMP589920 AWL589846:AWL589920 BGH589846:BGH589920 BQD589846:BQD589920 BZZ589846:BZZ589920 CJV589846:CJV589920 CTR589846:CTR589920 DDN589846:DDN589920 DNJ589846:DNJ589920 DXF589846:DXF589920 EHB589846:EHB589920 EQX589846:EQX589920 FAT589846:FAT589920 FKP589846:FKP589920 FUL589846:FUL589920 GEH589846:GEH589920 GOD589846:GOD589920 GXZ589846:GXZ589920 HHV589846:HHV589920 HRR589846:HRR589920 IBN589846:IBN589920 ILJ589846:ILJ589920 IVF589846:IVF589920 JFB589846:JFB589920 JOX589846:JOX589920 JYT589846:JYT589920 KIP589846:KIP589920 KSL589846:KSL589920 LCH589846:LCH589920 LMD589846:LMD589920 LVZ589846:LVZ589920 MFV589846:MFV589920 MPR589846:MPR589920 MZN589846:MZN589920 NJJ589846:NJJ589920 NTF589846:NTF589920 ODB589846:ODB589920 OMX589846:OMX589920 OWT589846:OWT589920 PGP589846:PGP589920 PQL589846:PQL589920 QAH589846:QAH589920 QKD589846:QKD589920 QTZ589846:QTZ589920 RDV589846:RDV589920 RNR589846:RNR589920 RXN589846:RXN589920 SHJ589846:SHJ589920 SRF589846:SRF589920 TBB589846:TBB589920 TKX589846:TKX589920 TUT589846:TUT589920 UEP589846:UEP589920 UOL589846:UOL589920 UYH589846:UYH589920 VID589846:VID589920 VRZ589846:VRZ589920 WBV589846:WBV589920 WLR589846:WLR589920 WVN589846:WVN589920 F655382:F655456 JB655382:JB655456 SX655382:SX655456 ACT655382:ACT655456 AMP655382:AMP655456 AWL655382:AWL655456 BGH655382:BGH655456 BQD655382:BQD655456 BZZ655382:BZZ655456 CJV655382:CJV655456 CTR655382:CTR655456 DDN655382:DDN655456 DNJ655382:DNJ655456 DXF655382:DXF655456 EHB655382:EHB655456 EQX655382:EQX655456 FAT655382:FAT655456 FKP655382:FKP655456 FUL655382:FUL655456 GEH655382:GEH655456 GOD655382:GOD655456 GXZ655382:GXZ655456 HHV655382:HHV655456 HRR655382:HRR655456 IBN655382:IBN655456 ILJ655382:ILJ655456 IVF655382:IVF655456 JFB655382:JFB655456 JOX655382:JOX655456 JYT655382:JYT655456 KIP655382:KIP655456 KSL655382:KSL655456 LCH655382:LCH655456 LMD655382:LMD655456 LVZ655382:LVZ655456 MFV655382:MFV655456 MPR655382:MPR655456 MZN655382:MZN655456 NJJ655382:NJJ655456 NTF655382:NTF655456 ODB655382:ODB655456 OMX655382:OMX655456 OWT655382:OWT655456 PGP655382:PGP655456 PQL655382:PQL655456 QAH655382:QAH655456 QKD655382:QKD655456 QTZ655382:QTZ655456 RDV655382:RDV655456 RNR655382:RNR655456 RXN655382:RXN655456 SHJ655382:SHJ655456 SRF655382:SRF655456 TBB655382:TBB655456 TKX655382:TKX655456 TUT655382:TUT655456 UEP655382:UEP655456 UOL655382:UOL655456 UYH655382:UYH655456 VID655382:VID655456 VRZ655382:VRZ655456 WBV655382:WBV655456 WLR655382:WLR655456 WVN655382:WVN655456 F720918:F720992 JB720918:JB720992 SX720918:SX720992 ACT720918:ACT720992 AMP720918:AMP720992 AWL720918:AWL720992 BGH720918:BGH720992 BQD720918:BQD720992 BZZ720918:BZZ720992 CJV720918:CJV720992 CTR720918:CTR720992 DDN720918:DDN720992 DNJ720918:DNJ720992 DXF720918:DXF720992 EHB720918:EHB720992 EQX720918:EQX720992 FAT720918:FAT720992 FKP720918:FKP720992 FUL720918:FUL720992 GEH720918:GEH720992 GOD720918:GOD720992 GXZ720918:GXZ720992 HHV720918:HHV720992 HRR720918:HRR720992 IBN720918:IBN720992 ILJ720918:ILJ720992 IVF720918:IVF720992 JFB720918:JFB720992 JOX720918:JOX720992 JYT720918:JYT720992 KIP720918:KIP720992 KSL720918:KSL720992 LCH720918:LCH720992 LMD720918:LMD720992 LVZ720918:LVZ720992 MFV720918:MFV720992 MPR720918:MPR720992 MZN720918:MZN720992 NJJ720918:NJJ720992 NTF720918:NTF720992 ODB720918:ODB720992 OMX720918:OMX720992 OWT720918:OWT720992 PGP720918:PGP720992 PQL720918:PQL720992 QAH720918:QAH720992 QKD720918:QKD720992 QTZ720918:QTZ720992 RDV720918:RDV720992 RNR720918:RNR720992 RXN720918:RXN720992 SHJ720918:SHJ720992 SRF720918:SRF720992 TBB720918:TBB720992 TKX720918:TKX720992 TUT720918:TUT720992 UEP720918:UEP720992 UOL720918:UOL720992 UYH720918:UYH720992 VID720918:VID720992 VRZ720918:VRZ720992 WBV720918:WBV720992 WLR720918:WLR720992 WVN720918:WVN720992 F786454:F786528 JB786454:JB786528 SX786454:SX786528 ACT786454:ACT786528 AMP786454:AMP786528 AWL786454:AWL786528 BGH786454:BGH786528 BQD786454:BQD786528 BZZ786454:BZZ786528 CJV786454:CJV786528 CTR786454:CTR786528 DDN786454:DDN786528 DNJ786454:DNJ786528 DXF786454:DXF786528 EHB786454:EHB786528 EQX786454:EQX786528 FAT786454:FAT786528 FKP786454:FKP786528 FUL786454:FUL786528 GEH786454:GEH786528 GOD786454:GOD786528 GXZ786454:GXZ786528 HHV786454:HHV786528 HRR786454:HRR786528 IBN786454:IBN786528 ILJ786454:ILJ786528 IVF786454:IVF786528 JFB786454:JFB786528 JOX786454:JOX786528 JYT786454:JYT786528 KIP786454:KIP786528 KSL786454:KSL786528 LCH786454:LCH786528 LMD786454:LMD786528 LVZ786454:LVZ786528 MFV786454:MFV786528 MPR786454:MPR786528 MZN786454:MZN786528 NJJ786454:NJJ786528 NTF786454:NTF786528 ODB786454:ODB786528 OMX786454:OMX786528 OWT786454:OWT786528 PGP786454:PGP786528 PQL786454:PQL786528 QAH786454:QAH786528 QKD786454:QKD786528 QTZ786454:QTZ786528 RDV786454:RDV786528 RNR786454:RNR786528 RXN786454:RXN786528 SHJ786454:SHJ786528 SRF786454:SRF786528 TBB786454:TBB786528 TKX786454:TKX786528 TUT786454:TUT786528 UEP786454:UEP786528 UOL786454:UOL786528 UYH786454:UYH786528 VID786454:VID786528 VRZ786454:VRZ786528 WBV786454:WBV786528 WLR786454:WLR786528 WVN786454:WVN786528 F851990:F852064 JB851990:JB852064 SX851990:SX852064 ACT851990:ACT852064 AMP851990:AMP852064 AWL851990:AWL852064 BGH851990:BGH852064 BQD851990:BQD852064 BZZ851990:BZZ852064 CJV851990:CJV852064 CTR851990:CTR852064 DDN851990:DDN852064 DNJ851990:DNJ852064 DXF851990:DXF852064 EHB851990:EHB852064 EQX851990:EQX852064 FAT851990:FAT852064 FKP851990:FKP852064 FUL851990:FUL852064 GEH851990:GEH852064 GOD851990:GOD852064 GXZ851990:GXZ852064 HHV851990:HHV852064 HRR851990:HRR852064 IBN851990:IBN852064 ILJ851990:ILJ852064 IVF851990:IVF852064 JFB851990:JFB852064 JOX851990:JOX852064 JYT851990:JYT852064 KIP851990:KIP852064 KSL851990:KSL852064 LCH851990:LCH852064 LMD851990:LMD852064 LVZ851990:LVZ852064 MFV851990:MFV852064 MPR851990:MPR852064 MZN851990:MZN852064 NJJ851990:NJJ852064 NTF851990:NTF852064 ODB851990:ODB852064 OMX851990:OMX852064 OWT851990:OWT852064 PGP851990:PGP852064 PQL851990:PQL852064 QAH851990:QAH852064 QKD851990:QKD852064 QTZ851990:QTZ852064 RDV851990:RDV852064 RNR851990:RNR852064 RXN851990:RXN852064 SHJ851990:SHJ852064 SRF851990:SRF852064 TBB851990:TBB852064 TKX851990:TKX852064 TUT851990:TUT852064 UEP851990:UEP852064 UOL851990:UOL852064 UYH851990:UYH852064 VID851990:VID852064 VRZ851990:VRZ852064 WBV851990:WBV852064 WLR851990:WLR852064 WVN851990:WVN852064 F917526:F917600 JB917526:JB917600 SX917526:SX917600 ACT917526:ACT917600 AMP917526:AMP917600 AWL917526:AWL917600 BGH917526:BGH917600 BQD917526:BQD917600 BZZ917526:BZZ917600 CJV917526:CJV917600 CTR917526:CTR917600 DDN917526:DDN917600 DNJ917526:DNJ917600 DXF917526:DXF917600 EHB917526:EHB917600 EQX917526:EQX917600 FAT917526:FAT917600 FKP917526:FKP917600 FUL917526:FUL917600 GEH917526:GEH917600 GOD917526:GOD917600 GXZ917526:GXZ917600 HHV917526:HHV917600 HRR917526:HRR917600 IBN917526:IBN917600 ILJ917526:ILJ917600 IVF917526:IVF917600 JFB917526:JFB917600 JOX917526:JOX917600 JYT917526:JYT917600 KIP917526:KIP917600 KSL917526:KSL917600 LCH917526:LCH917600 LMD917526:LMD917600 LVZ917526:LVZ917600 MFV917526:MFV917600 MPR917526:MPR917600 MZN917526:MZN917600 NJJ917526:NJJ917600 NTF917526:NTF917600 ODB917526:ODB917600 OMX917526:OMX917600 OWT917526:OWT917600 PGP917526:PGP917600 PQL917526:PQL917600 QAH917526:QAH917600 QKD917526:QKD917600 QTZ917526:QTZ917600 RDV917526:RDV917600 RNR917526:RNR917600 RXN917526:RXN917600 SHJ917526:SHJ917600 SRF917526:SRF917600 TBB917526:TBB917600 TKX917526:TKX917600 TUT917526:TUT917600 UEP917526:UEP917600 UOL917526:UOL917600 UYH917526:UYH917600 VID917526:VID917600 VRZ917526:VRZ917600 WBV917526:WBV917600 WLR917526:WLR917600 WVN917526:WVN917600 F983062:F983136 JB983062:JB983136 SX983062:SX983136 ACT983062:ACT983136 AMP983062:AMP983136 AWL983062:AWL983136 BGH983062:BGH983136 BQD983062:BQD983136 BZZ983062:BZZ983136 CJV983062:CJV983136 CTR983062:CTR983136 DDN983062:DDN983136 DNJ983062:DNJ983136 DXF983062:DXF983136 EHB983062:EHB983136 EQX983062:EQX983136 FAT983062:FAT983136 FKP983062:FKP983136 FUL983062:FUL983136 GEH983062:GEH983136 GOD983062:GOD983136 GXZ983062:GXZ983136 HHV983062:HHV983136 HRR983062:HRR983136 IBN983062:IBN983136 ILJ983062:ILJ983136 IVF983062:IVF983136 JFB983062:JFB983136 JOX983062:JOX983136 JYT983062:JYT983136 KIP983062:KIP983136 KSL983062:KSL983136 LCH983062:LCH983136 LMD983062:LMD983136 LVZ983062:LVZ983136 MFV983062:MFV983136 MPR983062:MPR983136 MZN983062:MZN983136 NJJ983062:NJJ983136 NTF983062:NTF983136 ODB983062:ODB983136 OMX983062:OMX983136 OWT983062:OWT983136 PGP983062:PGP983136 PQL983062:PQL983136 QAH983062:QAH983136 QKD983062:QKD983136 QTZ983062:QTZ983136 RDV983062:RDV983136 RNR983062:RNR983136 RXN983062:RXN983136 SHJ983062:SHJ983136 SRF983062:SRF983136 TBB983062:TBB983136 TKX983062:TKX983136 TUT983062:TUT983136 UEP983062:UEP983136 UOL983062:UOL983136 UYH983062:UYH983136 VID983062:VID983136 VRZ983062:VRZ983136 WBV983062:WBV983136 WLR983062:WLR983136 WVN983062:WVN983136 G34:J53 JC34:JF53 SY34:TB53 ACU34:ACX53 AMQ34:AMT53 AWM34:AWP53 BGI34:BGL53 BQE34:BQH53 CAA34:CAD53 CJW34:CJZ53 CTS34:CTV53 DDO34:DDR53 DNK34:DNN53 DXG34:DXJ53 EHC34:EHF53 EQY34:ERB53 FAU34:FAX53 FKQ34:FKT53 FUM34:FUP53 GEI34:GEL53 GOE34:GOH53 GYA34:GYD53 HHW34:HHZ53 HRS34:HRV53 IBO34:IBR53 ILK34:ILN53 IVG34:IVJ53 JFC34:JFF53 JOY34:JPB53 JYU34:JYX53 KIQ34:KIT53 KSM34:KSP53 LCI34:LCL53 LME34:LMH53 LWA34:LWD53 MFW34:MFZ53 MPS34:MPV53 MZO34:MZR53 NJK34:NJN53 NTG34:NTJ53 ODC34:ODF53 OMY34:ONB53 OWU34:OWX53 PGQ34:PGT53 PQM34:PQP53 QAI34:QAL53 QKE34:QKH53 QUA34:QUD53 RDW34:RDZ53 RNS34:RNV53 RXO34:RXR53 SHK34:SHN53 SRG34:SRJ53 TBC34:TBF53 TKY34:TLB53 TUU34:TUX53 UEQ34:UET53 UOM34:UOP53 UYI34:UYL53 VIE34:VIH53 VSA34:VSD53 WBW34:WBZ53 WLS34:WLV53 WVO34:WVR53 G65570:J65589 JC65570:JF65589 SY65570:TB65589 ACU65570:ACX65589 AMQ65570:AMT65589 AWM65570:AWP65589 BGI65570:BGL65589 BQE65570:BQH65589 CAA65570:CAD65589 CJW65570:CJZ65589 CTS65570:CTV65589 DDO65570:DDR65589 DNK65570:DNN65589 DXG65570:DXJ65589 EHC65570:EHF65589 EQY65570:ERB65589 FAU65570:FAX65589 FKQ65570:FKT65589 FUM65570:FUP65589 GEI65570:GEL65589 GOE65570:GOH65589 GYA65570:GYD65589 HHW65570:HHZ65589 HRS65570:HRV65589 IBO65570:IBR65589 ILK65570:ILN65589 IVG65570:IVJ65589 JFC65570:JFF65589 JOY65570:JPB65589 JYU65570:JYX65589 KIQ65570:KIT65589 KSM65570:KSP65589 LCI65570:LCL65589 LME65570:LMH65589 LWA65570:LWD65589 MFW65570:MFZ65589 MPS65570:MPV65589 MZO65570:MZR65589 NJK65570:NJN65589 NTG65570:NTJ65589 ODC65570:ODF65589 OMY65570:ONB65589 OWU65570:OWX65589 PGQ65570:PGT65589 PQM65570:PQP65589 QAI65570:QAL65589 QKE65570:QKH65589 QUA65570:QUD65589 RDW65570:RDZ65589 RNS65570:RNV65589 RXO65570:RXR65589 SHK65570:SHN65589 SRG65570:SRJ65589 TBC65570:TBF65589 TKY65570:TLB65589 TUU65570:TUX65589 UEQ65570:UET65589 UOM65570:UOP65589 UYI65570:UYL65589 VIE65570:VIH65589 VSA65570:VSD65589 WBW65570:WBZ65589 WLS65570:WLV65589 WVO65570:WVR65589 G131106:J131125 JC131106:JF131125 SY131106:TB131125 ACU131106:ACX131125 AMQ131106:AMT131125 AWM131106:AWP131125 BGI131106:BGL131125 BQE131106:BQH131125 CAA131106:CAD131125 CJW131106:CJZ131125 CTS131106:CTV131125 DDO131106:DDR131125 DNK131106:DNN131125 DXG131106:DXJ131125 EHC131106:EHF131125 EQY131106:ERB131125 FAU131106:FAX131125 FKQ131106:FKT131125 FUM131106:FUP131125 GEI131106:GEL131125 GOE131106:GOH131125 GYA131106:GYD131125 HHW131106:HHZ131125 HRS131106:HRV131125 IBO131106:IBR131125 ILK131106:ILN131125 IVG131106:IVJ131125 JFC131106:JFF131125 JOY131106:JPB131125 JYU131106:JYX131125 KIQ131106:KIT131125 KSM131106:KSP131125 LCI131106:LCL131125 LME131106:LMH131125 LWA131106:LWD131125 MFW131106:MFZ131125 MPS131106:MPV131125 MZO131106:MZR131125 NJK131106:NJN131125 NTG131106:NTJ131125 ODC131106:ODF131125 OMY131106:ONB131125 OWU131106:OWX131125 PGQ131106:PGT131125 PQM131106:PQP131125 QAI131106:QAL131125 QKE131106:QKH131125 QUA131106:QUD131125 RDW131106:RDZ131125 RNS131106:RNV131125 RXO131106:RXR131125 SHK131106:SHN131125 SRG131106:SRJ131125 TBC131106:TBF131125 TKY131106:TLB131125 TUU131106:TUX131125 UEQ131106:UET131125 UOM131106:UOP131125 UYI131106:UYL131125 VIE131106:VIH131125 VSA131106:VSD131125 WBW131106:WBZ131125 WLS131106:WLV131125 WVO131106:WVR131125 G196642:J196661 JC196642:JF196661 SY196642:TB196661 ACU196642:ACX196661 AMQ196642:AMT196661 AWM196642:AWP196661 BGI196642:BGL196661 BQE196642:BQH196661 CAA196642:CAD196661 CJW196642:CJZ196661 CTS196642:CTV196661 DDO196642:DDR196661 DNK196642:DNN196661 DXG196642:DXJ196661 EHC196642:EHF196661 EQY196642:ERB196661 FAU196642:FAX196661 FKQ196642:FKT196661 FUM196642:FUP196661 GEI196642:GEL196661 GOE196642:GOH196661 GYA196642:GYD196661 HHW196642:HHZ196661 HRS196642:HRV196661 IBO196642:IBR196661 ILK196642:ILN196661 IVG196642:IVJ196661 JFC196642:JFF196661 JOY196642:JPB196661 JYU196642:JYX196661 KIQ196642:KIT196661 KSM196642:KSP196661 LCI196642:LCL196661 LME196642:LMH196661 LWA196642:LWD196661 MFW196642:MFZ196661 MPS196642:MPV196661 MZO196642:MZR196661 NJK196642:NJN196661 NTG196642:NTJ196661 ODC196642:ODF196661 OMY196642:ONB196661 OWU196642:OWX196661 PGQ196642:PGT196661 PQM196642:PQP196661 QAI196642:QAL196661 QKE196642:QKH196661 QUA196642:QUD196661 RDW196642:RDZ196661 RNS196642:RNV196661 RXO196642:RXR196661 SHK196642:SHN196661 SRG196642:SRJ196661 TBC196642:TBF196661 TKY196642:TLB196661 TUU196642:TUX196661 UEQ196642:UET196661 UOM196642:UOP196661 UYI196642:UYL196661 VIE196642:VIH196661 VSA196642:VSD196661 WBW196642:WBZ196661 WLS196642:WLV196661 WVO196642:WVR196661 G262178:J262197 JC262178:JF262197 SY262178:TB262197 ACU262178:ACX262197 AMQ262178:AMT262197 AWM262178:AWP262197 BGI262178:BGL262197 BQE262178:BQH262197 CAA262178:CAD262197 CJW262178:CJZ262197 CTS262178:CTV262197 DDO262178:DDR262197 DNK262178:DNN262197 DXG262178:DXJ262197 EHC262178:EHF262197 EQY262178:ERB262197 FAU262178:FAX262197 FKQ262178:FKT262197 FUM262178:FUP262197 GEI262178:GEL262197 GOE262178:GOH262197 GYA262178:GYD262197 HHW262178:HHZ262197 HRS262178:HRV262197 IBO262178:IBR262197 ILK262178:ILN262197 IVG262178:IVJ262197 JFC262178:JFF262197 JOY262178:JPB262197 JYU262178:JYX262197 KIQ262178:KIT262197 KSM262178:KSP262197 LCI262178:LCL262197 LME262178:LMH262197 LWA262178:LWD262197 MFW262178:MFZ262197 MPS262178:MPV262197 MZO262178:MZR262197 NJK262178:NJN262197 NTG262178:NTJ262197 ODC262178:ODF262197 OMY262178:ONB262197 OWU262178:OWX262197 PGQ262178:PGT262197 PQM262178:PQP262197 QAI262178:QAL262197 QKE262178:QKH262197 QUA262178:QUD262197 RDW262178:RDZ262197 RNS262178:RNV262197 RXO262178:RXR262197 SHK262178:SHN262197 SRG262178:SRJ262197 TBC262178:TBF262197 TKY262178:TLB262197 TUU262178:TUX262197 UEQ262178:UET262197 UOM262178:UOP262197 UYI262178:UYL262197 VIE262178:VIH262197 VSA262178:VSD262197 WBW262178:WBZ262197 WLS262178:WLV262197 WVO262178:WVR262197 G327714:J327733 JC327714:JF327733 SY327714:TB327733 ACU327714:ACX327733 AMQ327714:AMT327733 AWM327714:AWP327733 BGI327714:BGL327733 BQE327714:BQH327733 CAA327714:CAD327733 CJW327714:CJZ327733 CTS327714:CTV327733 DDO327714:DDR327733 DNK327714:DNN327733 DXG327714:DXJ327733 EHC327714:EHF327733 EQY327714:ERB327733 FAU327714:FAX327733 FKQ327714:FKT327733 FUM327714:FUP327733 GEI327714:GEL327733 GOE327714:GOH327733 GYA327714:GYD327733 HHW327714:HHZ327733 HRS327714:HRV327733 IBO327714:IBR327733 ILK327714:ILN327733 IVG327714:IVJ327733 JFC327714:JFF327733 JOY327714:JPB327733 JYU327714:JYX327733 KIQ327714:KIT327733 KSM327714:KSP327733 LCI327714:LCL327733 LME327714:LMH327733 LWA327714:LWD327733 MFW327714:MFZ327733 MPS327714:MPV327733 MZO327714:MZR327733 NJK327714:NJN327733 NTG327714:NTJ327733 ODC327714:ODF327733 OMY327714:ONB327733 OWU327714:OWX327733 PGQ327714:PGT327733 PQM327714:PQP327733 QAI327714:QAL327733 QKE327714:QKH327733 QUA327714:QUD327733 RDW327714:RDZ327733 RNS327714:RNV327733 RXO327714:RXR327733 SHK327714:SHN327733 SRG327714:SRJ327733 TBC327714:TBF327733 TKY327714:TLB327733 TUU327714:TUX327733 UEQ327714:UET327733 UOM327714:UOP327733 UYI327714:UYL327733 VIE327714:VIH327733 VSA327714:VSD327733 WBW327714:WBZ327733 WLS327714:WLV327733 WVO327714:WVR327733 G393250:J393269 JC393250:JF393269 SY393250:TB393269 ACU393250:ACX393269 AMQ393250:AMT393269 AWM393250:AWP393269 BGI393250:BGL393269 BQE393250:BQH393269 CAA393250:CAD393269 CJW393250:CJZ393269 CTS393250:CTV393269 DDO393250:DDR393269 DNK393250:DNN393269 DXG393250:DXJ393269 EHC393250:EHF393269 EQY393250:ERB393269 FAU393250:FAX393269 FKQ393250:FKT393269 FUM393250:FUP393269 GEI393250:GEL393269 GOE393250:GOH393269 GYA393250:GYD393269 HHW393250:HHZ393269 HRS393250:HRV393269 IBO393250:IBR393269 ILK393250:ILN393269 IVG393250:IVJ393269 JFC393250:JFF393269 JOY393250:JPB393269 JYU393250:JYX393269 KIQ393250:KIT393269 KSM393250:KSP393269 LCI393250:LCL393269 LME393250:LMH393269 LWA393250:LWD393269 MFW393250:MFZ393269 MPS393250:MPV393269 MZO393250:MZR393269 NJK393250:NJN393269 NTG393250:NTJ393269 ODC393250:ODF393269 OMY393250:ONB393269 OWU393250:OWX393269 PGQ393250:PGT393269 PQM393250:PQP393269 QAI393250:QAL393269 QKE393250:QKH393269 QUA393250:QUD393269 RDW393250:RDZ393269 RNS393250:RNV393269 RXO393250:RXR393269 SHK393250:SHN393269 SRG393250:SRJ393269 TBC393250:TBF393269 TKY393250:TLB393269 TUU393250:TUX393269 UEQ393250:UET393269 UOM393250:UOP393269 UYI393250:UYL393269 VIE393250:VIH393269 VSA393250:VSD393269 WBW393250:WBZ393269 WLS393250:WLV393269 WVO393250:WVR393269 G458786:J458805 JC458786:JF458805 SY458786:TB458805 ACU458786:ACX458805 AMQ458786:AMT458805 AWM458786:AWP458805 BGI458786:BGL458805 BQE458786:BQH458805 CAA458786:CAD458805 CJW458786:CJZ458805 CTS458786:CTV458805 DDO458786:DDR458805 DNK458786:DNN458805 DXG458786:DXJ458805 EHC458786:EHF458805 EQY458786:ERB458805 FAU458786:FAX458805 FKQ458786:FKT458805 FUM458786:FUP458805 GEI458786:GEL458805 GOE458786:GOH458805 GYA458786:GYD458805 HHW458786:HHZ458805 HRS458786:HRV458805 IBO458786:IBR458805 ILK458786:ILN458805 IVG458786:IVJ458805 JFC458786:JFF458805 JOY458786:JPB458805 JYU458786:JYX458805 KIQ458786:KIT458805 KSM458786:KSP458805 LCI458786:LCL458805 LME458786:LMH458805 LWA458786:LWD458805 MFW458786:MFZ458805 MPS458786:MPV458805 MZO458786:MZR458805 NJK458786:NJN458805 NTG458786:NTJ458805 ODC458786:ODF458805 OMY458786:ONB458805 OWU458786:OWX458805 PGQ458786:PGT458805 PQM458786:PQP458805 QAI458786:QAL458805 QKE458786:QKH458805 QUA458786:QUD458805 RDW458786:RDZ458805 RNS458786:RNV458805 RXO458786:RXR458805 SHK458786:SHN458805 SRG458786:SRJ458805 TBC458786:TBF458805 TKY458786:TLB458805 TUU458786:TUX458805 UEQ458786:UET458805 UOM458786:UOP458805 UYI458786:UYL458805 VIE458786:VIH458805 VSA458786:VSD458805 WBW458786:WBZ458805 WLS458786:WLV458805 WVO458786:WVR458805 G524322:J524341 JC524322:JF524341 SY524322:TB524341 ACU524322:ACX524341 AMQ524322:AMT524341 AWM524322:AWP524341 BGI524322:BGL524341 BQE524322:BQH524341 CAA524322:CAD524341 CJW524322:CJZ524341 CTS524322:CTV524341 DDO524322:DDR524341 DNK524322:DNN524341 DXG524322:DXJ524341 EHC524322:EHF524341 EQY524322:ERB524341 FAU524322:FAX524341 FKQ524322:FKT524341 FUM524322:FUP524341 GEI524322:GEL524341 GOE524322:GOH524341 GYA524322:GYD524341 HHW524322:HHZ524341 HRS524322:HRV524341 IBO524322:IBR524341 ILK524322:ILN524341 IVG524322:IVJ524341 JFC524322:JFF524341 JOY524322:JPB524341 JYU524322:JYX524341 KIQ524322:KIT524341 KSM524322:KSP524341 LCI524322:LCL524341 LME524322:LMH524341 LWA524322:LWD524341 MFW524322:MFZ524341 MPS524322:MPV524341 MZO524322:MZR524341 NJK524322:NJN524341 NTG524322:NTJ524341 ODC524322:ODF524341 OMY524322:ONB524341 OWU524322:OWX524341 PGQ524322:PGT524341 PQM524322:PQP524341 QAI524322:QAL524341 QKE524322:QKH524341 QUA524322:QUD524341 RDW524322:RDZ524341 RNS524322:RNV524341 RXO524322:RXR524341 SHK524322:SHN524341 SRG524322:SRJ524341 TBC524322:TBF524341 TKY524322:TLB524341 TUU524322:TUX524341 UEQ524322:UET524341 UOM524322:UOP524341 UYI524322:UYL524341 VIE524322:VIH524341 VSA524322:VSD524341 WBW524322:WBZ524341 WLS524322:WLV524341 WVO524322:WVR524341 G589858:J589877 JC589858:JF589877 SY589858:TB589877 ACU589858:ACX589877 AMQ589858:AMT589877 AWM589858:AWP589877 BGI589858:BGL589877 BQE589858:BQH589877 CAA589858:CAD589877 CJW589858:CJZ589877 CTS589858:CTV589877 DDO589858:DDR589877 DNK589858:DNN589877 DXG589858:DXJ589877 EHC589858:EHF589877 EQY589858:ERB589877 FAU589858:FAX589877 FKQ589858:FKT589877 FUM589858:FUP589877 GEI589858:GEL589877 GOE589858:GOH589877 GYA589858:GYD589877 HHW589858:HHZ589877 HRS589858:HRV589877 IBO589858:IBR589877 ILK589858:ILN589877 IVG589858:IVJ589877 JFC589858:JFF589877 JOY589858:JPB589877 JYU589858:JYX589877 KIQ589858:KIT589877 KSM589858:KSP589877 LCI589858:LCL589877 LME589858:LMH589877 LWA589858:LWD589877 MFW589858:MFZ589877 MPS589858:MPV589877 MZO589858:MZR589877 NJK589858:NJN589877 NTG589858:NTJ589877 ODC589858:ODF589877 OMY589858:ONB589877 OWU589858:OWX589877 PGQ589858:PGT589877 PQM589858:PQP589877 QAI589858:QAL589877 QKE589858:QKH589877 QUA589858:QUD589877 RDW589858:RDZ589877 RNS589858:RNV589877 RXO589858:RXR589877 SHK589858:SHN589877 SRG589858:SRJ589877 TBC589858:TBF589877 TKY589858:TLB589877 TUU589858:TUX589877 UEQ589858:UET589877 UOM589858:UOP589877 UYI589858:UYL589877 VIE589858:VIH589877 VSA589858:VSD589877 WBW589858:WBZ589877 WLS589858:WLV589877 WVO589858:WVR589877 G655394:J655413 JC655394:JF655413 SY655394:TB655413 ACU655394:ACX655413 AMQ655394:AMT655413 AWM655394:AWP655413 BGI655394:BGL655413 BQE655394:BQH655413 CAA655394:CAD655413 CJW655394:CJZ655413 CTS655394:CTV655413 DDO655394:DDR655413 DNK655394:DNN655413 DXG655394:DXJ655413 EHC655394:EHF655413 EQY655394:ERB655413 FAU655394:FAX655413 FKQ655394:FKT655413 FUM655394:FUP655413 GEI655394:GEL655413 GOE655394:GOH655413 GYA655394:GYD655413 HHW655394:HHZ655413 HRS655394:HRV655413 IBO655394:IBR655413 ILK655394:ILN655413 IVG655394:IVJ655413 JFC655394:JFF655413 JOY655394:JPB655413 JYU655394:JYX655413 KIQ655394:KIT655413 KSM655394:KSP655413 LCI655394:LCL655413 LME655394:LMH655413 LWA655394:LWD655413 MFW655394:MFZ655413 MPS655394:MPV655413 MZO655394:MZR655413 NJK655394:NJN655413 NTG655394:NTJ655413 ODC655394:ODF655413 OMY655394:ONB655413 OWU655394:OWX655413 PGQ655394:PGT655413 PQM655394:PQP655413 QAI655394:QAL655413 QKE655394:QKH655413 QUA655394:QUD655413 RDW655394:RDZ655413 RNS655394:RNV655413 RXO655394:RXR655413 SHK655394:SHN655413 SRG655394:SRJ655413 TBC655394:TBF655413 TKY655394:TLB655413 TUU655394:TUX655413 UEQ655394:UET655413 UOM655394:UOP655413 UYI655394:UYL655413 VIE655394:VIH655413 VSA655394:VSD655413 WBW655394:WBZ655413 WLS655394:WLV655413 WVO655394:WVR655413 G720930:J720949 JC720930:JF720949 SY720930:TB720949 ACU720930:ACX720949 AMQ720930:AMT720949 AWM720930:AWP720949 BGI720930:BGL720949 BQE720930:BQH720949 CAA720930:CAD720949 CJW720930:CJZ720949 CTS720930:CTV720949 DDO720930:DDR720949 DNK720930:DNN720949 DXG720930:DXJ720949 EHC720930:EHF720949 EQY720930:ERB720949 FAU720930:FAX720949 FKQ720930:FKT720949 FUM720930:FUP720949 GEI720930:GEL720949 GOE720930:GOH720949 GYA720930:GYD720949 HHW720930:HHZ720949 HRS720930:HRV720949 IBO720930:IBR720949 ILK720930:ILN720949 IVG720930:IVJ720949 JFC720930:JFF720949 JOY720930:JPB720949 JYU720930:JYX720949 KIQ720930:KIT720949 KSM720930:KSP720949 LCI720930:LCL720949 LME720930:LMH720949 LWA720930:LWD720949 MFW720930:MFZ720949 MPS720930:MPV720949 MZO720930:MZR720949 NJK720930:NJN720949 NTG720930:NTJ720949 ODC720930:ODF720949 OMY720930:ONB720949 OWU720930:OWX720949 PGQ720930:PGT720949 PQM720930:PQP720949 QAI720930:QAL720949 QKE720930:QKH720949 QUA720930:QUD720949 RDW720930:RDZ720949 RNS720930:RNV720949 RXO720930:RXR720949 SHK720930:SHN720949 SRG720930:SRJ720949 TBC720930:TBF720949 TKY720930:TLB720949 TUU720930:TUX720949 UEQ720930:UET720949 UOM720930:UOP720949 UYI720930:UYL720949 VIE720930:VIH720949 VSA720930:VSD720949 WBW720930:WBZ720949 WLS720930:WLV720949 WVO720930:WVR720949 G786466:J786485 JC786466:JF786485 SY786466:TB786485 ACU786466:ACX786485 AMQ786466:AMT786485 AWM786466:AWP786485 BGI786466:BGL786485 BQE786466:BQH786485 CAA786466:CAD786485 CJW786466:CJZ786485 CTS786466:CTV786485 DDO786466:DDR786485 DNK786466:DNN786485 DXG786466:DXJ786485 EHC786466:EHF786485 EQY786466:ERB786485 FAU786466:FAX786485 FKQ786466:FKT786485 FUM786466:FUP786485 GEI786466:GEL786485 GOE786466:GOH786485 GYA786466:GYD786485 HHW786466:HHZ786485 HRS786466:HRV786485 IBO786466:IBR786485 ILK786466:ILN786485 IVG786466:IVJ786485 JFC786466:JFF786485 JOY786466:JPB786485 JYU786466:JYX786485 KIQ786466:KIT786485 KSM786466:KSP786485 LCI786466:LCL786485 LME786466:LMH786485 LWA786466:LWD786485 MFW786466:MFZ786485 MPS786466:MPV786485 MZO786466:MZR786485 NJK786466:NJN786485 NTG786466:NTJ786485 ODC786466:ODF786485 OMY786466:ONB786485 OWU786466:OWX786485 PGQ786466:PGT786485 PQM786466:PQP786485 QAI786466:QAL786485 QKE786466:QKH786485 QUA786466:QUD786485 RDW786466:RDZ786485 RNS786466:RNV786485 RXO786466:RXR786485 SHK786466:SHN786485 SRG786466:SRJ786485 TBC786466:TBF786485 TKY786466:TLB786485 TUU786466:TUX786485 UEQ786466:UET786485 UOM786466:UOP786485 UYI786466:UYL786485 VIE786466:VIH786485 VSA786466:VSD786485 WBW786466:WBZ786485 WLS786466:WLV786485 WVO786466:WVR786485 G852002:J852021 JC852002:JF852021 SY852002:TB852021 ACU852002:ACX852021 AMQ852002:AMT852021 AWM852002:AWP852021 BGI852002:BGL852021 BQE852002:BQH852021 CAA852002:CAD852021 CJW852002:CJZ852021 CTS852002:CTV852021 DDO852002:DDR852021 DNK852002:DNN852021 DXG852002:DXJ852021 EHC852002:EHF852021 EQY852002:ERB852021 FAU852002:FAX852021 FKQ852002:FKT852021 FUM852002:FUP852021 GEI852002:GEL852021 GOE852002:GOH852021 GYA852002:GYD852021 HHW852002:HHZ852021 HRS852002:HRV852021 IBO852002:IBR852021 ILK852002:ILN852021 IVG852002:IVJ852021 JFC852002:JFF852021 JOY852002:JPB852021 JYU852002:JYX852021 KIQ852002:KIT852021 KSM852002:KSP852021 LCI852002:LCL852021 LME852002:LMH852021 LWA852002:LWD852021 MFW852002:MFZ852021 MPS852002:MPV852021 MZO852002:MZR852021 NJK852002:NJN852021 NTG852002:NTJ852021 ODC852002:ODF852021 OMY852002:ONB852021 OWU852002:OWX852021 PGQ852002:PGT852021 PQM852002:PQP852021 QAI852002:QAL852021 QKE852002:QKH852021 QUA852002:QUD852021 RDW852002:RDZ852021 RNS852002:RNV852021 RXO852002:RXR852021 SHK852002:SHN852021 SRG852002:SRJ852021 TBC852002:TBF852021 TKY852002:TLB852021 TUU852002:TUX852021 UEQ852002:UET852021 UOM852002:UOP852021 UYI852002:UYL852021 VIE852002:VIH852021 VSA852002:VSD852021 WBW852002:WBZ852021 WLS852002:WLV852021 WVO852002:WVR852021 G917538:J917557 JC917538:JF917557 SY917538:TB917557 ACU917538:ACX917557 AMQ917538:AMT917557 AWM917538:AWP917557 BGI917538:BGL917557 BQE917538:BQH917557 CAA917538:CAD917557 CJW917538:CJZ917557 CTS917538:CTV917557 DDO917538:DDR917557 DNK917538:DNN917557 DXG917538:DXJ917557 EHC917538:EHF917557 EQY917538:ERB917557 FAU917538:FAX917557 FKQ917538:FKT917557 FUM917538:FUP917557 GEI917538:GEL917557 GOE917538:GOH917557 GYA917538:GYD917557 HHW917538:HHZ917557 HRS917538:HRV917557 IBO917538:IBR917557 ILK917538:ILN917557 IVG917538:IVJ917557 JFC917538:JFF917557 JOY917538:JPB917557 JYU917538:JYX917557 KIQ917538:KIT917557 KSM917538:KSP917557 LCI917538:LCL917557 LME917538:LMH917557 LWA917538:LWD917557 MFW917538:MFZ917557 MPS917538:MPV917557 MZO917538:MZR917557 NJK917538:NJN917557 NTG917538:NTJ917557 ODC917538:ODF917557 OMY917538:ONB917557 OWU917538:OWX917557 PGQ917538:PGT917557 PQM917538:PQP917557 QAI917538:QAL917557 QKE917538:QKH917557 QUA917538:QUD917557 RDW917538:RDZ917557 RNS917538:RNV917557 RXO917538:RXR917557 SHK917538:SHN917557 SRG917538:SRJ917557 TBC917538:TBF917557 TKY917538:TLB917557 TUU917538:TUX917557 UEQ917538:UET917557 UOM917538:UOP917557 UYI917538:UYL917557 VIE917538:VIH917557 VSA917538:VSD917557 WBW917538:WBZ917557 WLS917538:WLV917557 WVO917538:WVR917557 G983074:J983093 JC983074:JF983093 SY983074:TB983093 ACU983074:ACX983093 AMQ983074:AMT983093 AWM983074:AWP983093 BGI983074:BGL983093 BQE983074:BQH983093 CAA983074:CAD983093 CJW983074:CJZ983093 CTS983074:CTV983093 DDO983074:DDR983093 DNK983074:DNN983093 DXG983074:DXJ983093 EHC983074:EHF983093 EQY983074:ERB983093 FAU983074:FAX983093 FKQ983074:FKT983093 FUM983074:FUP983093 GEI983074:GEL983093 GOE983074:GOH983093 GYA983074:GYD983093 HHW983074:HHZ983093 HRS983074:HRV983093 IBO983074:IBR983093 ILK983074:ILN983093 IVG983074:IVJ983093 JFC983074:JFF983093 JOY983074:JPB983093 JYU983074:JYX983093 KIQ983074:KIT983093 KSM983074:KSP983093 LCI983074:LCL983093 LME983074:LMH983093 LWA983074:LWD983093 MFW983074:MFZ983093 MPS983074:MPV983093 MZO983074:MZR983093 NJK983074:NJN983093 NTG983074:NTJ983093 ODC983074:ODF983093 OMY983074:ONB983093 OWU983074:OWX983093 PGQ983074:PGT983093 PQM983074:PQP983093 QAI983074:QAL983093 QKE983074:QKH983093 QUA983074:QUD983093 RDW983074:RDZ983093 RNS983074:RNV983093 RXO983074:RXR983093 SHK983074:SHN983093 SRG983074:SRJ983093 TBC983074:TBF983093 TKY983074:TLB983093 TUU983074:TUX983093 UEQ983074:UET983093 UOM983074:UOP983093 UYI983074:UYL983093 VIE983074:VIH983093 VSA983074:VSD983093 WBW983074:WBZ983093 WLS983074:WLV983093 WVO983074:WVR983093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Лист1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2025-02-12T09:09:59Z</dcterms:modified>
</cp:coreProperties>
</file>